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ASP Tir arc\02 Entrainement\Saison 2019-2020\"/>
    </mc:Choice>
  </mc:AlternateContent>
  <xr:revisionPtr revIDLastSave="0" documentId="13_ncr:1_{14E0C90F-82DF-4049-BE6D-969196A4D713}" xr6:coauthVersionLast="44" xr6:coauthVersionMax="44" xr10:uidLastSave="{00000000-0000-0000-0000-000000000000}"/>
  <bookViews>
    <workbookView xWindow="-120" yWindow="-120" windowWidth="20730" windowHeight="11160" tabRatio="678" firstSheet="2" activeTab="2" xr2:uid="{00000000-000D-0000-FFFF-FFFF00000000}"/>
  </bookViews>
  <sheets>
    <sheet name="Forum associations" sheetId="12" state="hidden" r:id="rId1"/>
    <sheet name="Initiation adultes" sheetId="1" state="hidden" r:id="rId2"/>
    <sheet name="Entrainement jeunes" sheetId="16" r:id="rId3"/>
    <sheet name="Ecole de Tir - 1er année" sheetId="9" state="hidden" r:id="rId4"/>
    <sheet name="Ecole de Tir - 2eme année" sheetId="15" state="hidden" r:id="rId5"/>
    <sheet name="Perfectionnement jeunes" sheetId="14" state="hidden" r:id="rId6"/>
    <sheet name="Liste des entraineurs" sheetId="7" state="hidden" r:id="rId7"/>
    <sheet name="Synthèse Initiation Adultes" sheetId="13" state="hidden" r:id="rId8"/>
  </sheets>
  <definedNames>
    <definedName name="_xlnm._FilterDatabase" localSheetId="6" hidden="1">'Liste des entraineurs'!$A$2:$N$14</definedName>
    <definedName name="ListeAdulte">'Liste des entraineurs'!$K$19:$K$27</definedName>
    <definedName name="ListeEcoleTir">'Liste des entraineurs'!$N$19:$N$23</definedName>
    <definedName name="ListeJeune">'Liste des entraineurs'!$M$19</definedName>
    <definedName name="ListeMateriel">'Liste des entraineurs'!$L$19:$L$19</definedName>
    <definedName name="_xlnm.Print_Area" localSheetId="3">'Ecole de Tir - 1er année'!$A$1:$H$48</definedName>
    <definedName name="_xlnm.Print_Area" localSheetId="4">'Ecole de Tir - 2eme année'!$A$1:$H$48</definedName>
    <definedName name="_xlnm.Print_Area" localSheetId="2">'Entrainement jeunes'!$A$1:$F$52</definedName>
    <definedName name="_xlnm.Print_Area" localSheetId="1">'Initiation adultes'!$A$1:$H$50</definedName>
    <definedName name="_xlnm.Print_Area" localSheetId="6">'Liste des entraineurs'!$A$1:$N$22</definedName>
    <definedName name="_xlnm.Print_Area" localSheetId="5">'Perfectionnement jeunes'!$A$1:$I$48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3" i="16" l="1"/>
  <c r="A4" i="16" s="1"/>
  <c r="A5" i="16" s="1"/>
  <c r="A6" i="16" s="1"/>
  <c r="A7" i="16" s="1"/>
  <c r="A8" i="16" s="1"/>
  <c r="A9" i="16" s="1"/>
  <c r="A10" i="16" s="1"/>
  <c r="A11" i="16" s="1"/>
  <c r="A12" i="16" s="1"/>
  <c r="A13" i="16" s="1"/>
  <c r="A14" i="16" s="1"/>
  <c r="A15" i="16" s="1"/>
  <c r="A16" i="16" s="1"/>
  <c r="A17" i="16" s="1"/>
  <c r="A18" i="16" s="1"/>
  <c r="A19" i="16" s="1"/>
  <c r="A20" i="16" s="1"/>
  <c r="A21" i="16" s="1"/>
  <c r="A22" i="16" s="1"/>
  <c r="A23" i="16" s="1"/>
  <c r="A24" i="16" s="1"/>
  <c r="A25" i="16" s="1"/>
  <c r="A26" i="16" s="1"/>
  <c r="A27" i="16" s="1"/>
  <c r="A28" i="16" s="1"/>
  <c r="A29" i="16" s="1"/>
  <c r="A30" i="16" s="1"/>
  <c r="A31" i="16" s="1"/>
  <c r="A32" i="16" s="1"/>
  <c r="A33" i="16" s="1"/>
  <c r="A34" i="16" s="1"/>
  <c r="A35" i="16" s="1"/>
  <c r="A36" i="16" s="1"/>
  <c r="A38" i="16" s="1"/>
  <c r="A39" i="16" s="1"/>
  <c r="A41" i="16" s="1"/>
  <c r="A42" i="16" s="1"/>
  <c r="A43" i="16" s="1"/>
  <c r="A46" i="16" s="1"/>
  <c r="A47" i="16" s="1"/>
  <c r="J14" i="7" l="1"/>
  <c r="J13" i="7"/>
  <c r="J12" i="7"/>
  <c r="J11" i="7"/>
  <c r="J10" i="7"/>
  <c r="J9" i="7"/>
  <c r="J8" i="7"/>
  <c r="J7" i="7"/>
  <c r="J6" i="7"/>
  <c r="J5" i="7"/>
  <c r="J4" i="7"/>
  <c r="J3" i="7"/>
  <c r="C2" i="13" l="1"/>
  <c r="D2" i="13" s="1"/>
  <c r="E2" i="13" s="1"/>
  <c r="F2" i="13" s="1"/>
  <c r="G2" i="13" s="1"/>
  <c r="H2" i="13" s="1"/>
  <c r="I2" i="13" s="1"/>
  <c r="J2" i="13" s="1"/>
  <c r="K2" i="13" s="1"/>
  <c r="L2" i="13" s="1"/>
  <c r="M2" i="13" s="1"/>
  <c r="N2" i="13" s="1"/>
  <c r="O2" i="13" s="1"/>
  <c r="P2" i="13" s="1"/>
  <c r="Q2" i="13" s="1"/>
  <c r="R2" i="13" s="1"/>
  <c r="S2" i="13" s="1"/>
  <c r="T2" i="13" s="1"/>
  <c r="U2" i="13" s="1"/>
  <c r="V2" i="13" s="1"/>
  <c r="W2" i="13" s="1"/>
  <c r="X2" i="13" s="1"/>
  <c r="Y2" i="13" s="1"/>
  <c r="Z2" i="13" s="1"/>
  <c r="A3" i="15"/>
  <c r="A4" i="15" s="1"/>
  <c r="A5" i="15" s="1"/>
  <c r="A6" i="15" s="1"/>
  <c r="A7" i="15" s="1"/>
  <c r="A8" i="15" s="1"/>
  <c r="A9" i="15" s="1"/>
  <c r="A10" i="15" s="1"/>
  <c r="A11" i="15" s="1"/>
  <c r="A12" i="15" s="1"/>
  <c r="A13" i="15" s="1"/>
  <c r="A14" i="15" s="1"/>
  <c r="A15" i="15" s="1"/>
  <c r="A16" i="15" s="1"/>
  <c r="A17" i="15" s="1"/>
  <c r="A18" i="15" s="1"/>
  <c r="A19" i="15" s="1"/>
  <c r="A20" i="15" s="1"/>
  <c r="A21" i="15" s="1"/>
  <c r="A22" i="15" s="1"/>
  <c r="A23" i="15" s="1"/>
  <c r="A24" i="15" s="1"/>
  <c r="A25" i="15" s="1"/>
  <c r="A26" i="15" s="1"/>
  <c r="A27" i="15" s="1"/>
  <c r="A28" i="15" s="1"/>
  <c r="A29" i="15" s="1"/>
  <c r="A30" i="15" s="1"/>
  <c r="A31" i="15" s="1"/>
  <c r="A32" i="15" s="1"/>
  <c r="A33" i="15" s="1"/>
  <c r="A34" i="15" s="1"/>
  <c r="A35" i="15" s="1"/>
  <c r="A36" i="15" s="1"/>
  <c r="A37" i="15" s="1"/>
  <c r="A38" i="15" s="1"/>
  <c r="A39" i="15" s="1"/>
  <c r="A40" i="15" s="1"/>
  <c r="A41" i="15" s="1"/>
  <c r="A42" i="15" s="1"/>
  <c r="A43" i="15" s="1"/>
  <c r="A3" i="14"/>
  <c r="A4" i="14" s="1"/>
  <c r="A5" i="14" s="1"/>
  <c r="A6" i="14" s="1"/>
  <c r="A7" i="14" s="1"/>
  <c r="A8" i="14" s="1"/>
  <c r="A9" i="14" s="1"/>
  <c r="A10" i="14" s="1"/>
  <c r="A11" i="14" s="1"/>
  <c r="A12" i="14" s="1"/>
  <c r="A13" i="14" s="1"/>
  <c r="A14" i="14" s="1"/>
  <c r="A15" i="14" s="1"/>
  <c r="A16" i="14" s="1"/>
  <c r="A17" i="14" s="1"/>
  <c r="A18" i="14" s="1"/>
  <c r="A19" i="14" s="1"/>
  <c r="A20" i="14" s="1"/>
  <c r="A21" i="14" s="1"/>
  <c r="A22" i="14" l="1"/>
  <c r="A23" i="14" s="1"/>
  <c r="A24" i="14" s="1"/>
  <c r="D14" i="12"/>
  <c r="C14" i="12"/>
  <c r="B14" i="12"/>
  <c r="A25" i="14" l="1"/>
  <c r="A26" i="14" s="1"/>
  <c r="A27" i="14" s="1"/>
  <c r="A28" i="14" s="1"/>
  <c r="A29" i="14" s="1"/>
  <c r="A30" i="14" s="1"/>
  <c r="A31" i="14" s="1"/>
  <c r="A3" i="9"/>
  <c r="A4" i="9" s="1"/>
  <c r="A5" i="9" s="1"/>
  <c r="A6" i="9" s="1"/>
  <c r="A7" i="9" s="1"/>
  <c r="A8" i="9" s="1"/>
  <c r="A9" i="9" s="1"/>
  <c r="A10" i="9" s="1"/>
  <c r="A11" i="9" s="1"/>
  <c r="A12" i="9" s="1"/>
  <c r="A13" i="9" s="1"/>
  <c r="A14" i="9" s="1"/>
  <c r="A15" i="9" s="1"/>
  <c r="A16" i="9" s="1"/>
  <c r="A17" i="9" s="1"/>
  <c r="A18" i="9" s="1"/>
  <c r="A19" i="9" s="1"/>
  <c r="A20" i="9" s="1"/>
  <c r="A32" i="14" l="1"/>
  <c r="A33" i="14" s="1"/>
  <c r="A34" i="14" s="1"/>
  <c r="A35" i="14" s="1"/>
  <c r="A36" i="14" s="1"/>
  <c r="A37" i="14" s="1"/>
  <c r="A38" i="14" s="1"/>
  <c r="A39" i="14" s="1"/>
  <c r="A40" i="14" s="1"/>
  <c r="A41" i="14" s="1"/>
  <c r="A42" i="14" s="1"/>
  <c r="A43" i="14" s="1"/>
  <c r="A21" i="9"/>
  <c r="A22" i="9" l="1"/>
  <c r="A23" i="9" s="1"/>
  <c r="A24" i="9" s="1"/>
  <c r="A25" i="9" s="1"/>
  <c r="A26" i="9" s="1"/>
  <c r="A27" i="9" s="1"/>
  <c r="A28" i="9" s="1"/>
  <c r="A29" i="9" s="1"/>
  <c r="A30" i="9" s="1"/>
  <c r="A31" i="9" s="1"/>
  <c r="A32" i="9" s="1"/>
  <c r="A33" i="9" s="1"/>
  <c r="A34" i="9" s="1"/>
  <c r="A35" i="9" s="1"/>
  <c r="A36" i="9" s="1"/>
  <c r="A37" i="9" s="1"/>
  <c r="A38" i="9" s="1"/>
  <c r="A39" i="9" s="1"/>
  <c r="A40" i="9" s="1"/>
  <c r="A41" i="9" s="1"/>
  <c r="A42" i="9" s="1"/>
  <c r="A43" i="9" s="1"/>
  <c r="A3" i="1" l="1"/>
  <c r="A4" i="1" l="1"/>
  <c r="A5" i="1" l="1"/>
  <c r="A6" i="1" l="1"/>
  <c r="A7" i="1" l="1"/>
  <c r="A8" i="1" l="1"/>
  <c r="A9" i="1" l="1"/>
  <c r="A10" i="1" l="1"/>
  <c r="A11" i="1" l="1"/>
  <c r="A12" i="1" l="1"/>
  <c r="A13" i="1" s="1"/>
  <c r="A14" i="1" l="1"/>
  <c r="A15" i="1" l="1"/>
  <c r="A16" i="1" l="1"/>
  <c r="A17" i="1" l="1"/>
  <c r="A18" i="1" s="1"/>
  <c r="A19" i="1" l="1"/>
  <c r="A20" i="1" l="1"/>
  <c r="A21" i="1" l="1"/>
  <c r="A22" i="1" l="1"/>
  <c r="A24" i="1" l="1"/>
  <c r="A23" i="1" s="1"/>
  <c r="A25" i="1" l="1"/>
  <c r="A26" i="1" l="1"/>
  <c r="A27" i="1" l="1"/>
  <c r="A28" i="1" l="1"/>
  <c r="A29" i="1" l="1"/>
  <c r="A30" i="1" s="1"/>
  <c r="A31" i="1" s="1"/>
  <c r="A32" i="1" l="1"/>
  <c r="A33" i="1" l="1"/>
  <c r="A34" i="1" l="1"/>
  <c r="A35" i="1" l="1"/>
  <c r="A36" i="1" l="1"/>
  <c r="A37" i="1" l="1"/>
  <c r="A38" i="1" l="1"/>
  <c r="A39" i="1" l="1"/>
  <c r="A40" i="1" l="1"/>
  <c r="A41" i="1" l="1"/>
  <c r="A42" i="1" l="1"/>
  <c r="A43" i="1" l="1"/>
  <c r="A44" i="1" l="1"/>
  <c r="A45" i="1" s="1"/>
</calcChain>
</file>

<file path=xl/sharedStrings.xml><?xml version="1.0" encoding="utf-8"?>
<sst xmlns="http://schemas.openxmlformats.org/spreadsheetml/2006/main" count="858" uniqueCount="241">
  <si>
    <t xml:space="preserve">14h Tir de la ST Sebastien/terrain  et repas annuel du club le soir </t>
  </si>
  <si>
    <t xml:space="preserve"> </t>
  </si>
  <si>
    <t>David</t>
  </si>
  <si>
    <t>Olivier</t>
  </si>
  <si>
    <t>Marc</t>
  </si>
  <si>
    <t>Date</t>
  </si>
  <si>
    <t>Distance</t>
  </si>
  <si>
    <t>Séance</t>
  </si>
  <si>
    <t>Intitulé de séance</t>
  </si>
  <si>
    <t>Matériel</t>
  </si>
  <si>
    <t>Consignes générales :</t>
  </si>
  <si>
    <t xml:space="preserve">4) Pendant les congés scolaires sauf exception, permanence assurée pour entrainement révision. Ce n'est pas une séance de formation. </t>
  </si>
  <si>
    <t xml:space="preserve">3) Léger échauffement recommandé en début de séance avec présentation thème de séance. Les formateurs sont priés d'ouvrir la salle avant 14h SVP </t>
  </si>
  <si>
    <t xml:space="preserve"> 1) Pas de tireur confirmé pendant l'initiation sauf si place et tir physiquement séparé. décision = responsable initiation. Si OK rythme = celui de l'initiation.  Laisser faire l'initiation par les responsables de séance!</t>
  </si>
  <si>
    <t>20h tir du beaujolais</t>
  </si>
  <si>
    <t>Patrick</t>
  </si>
  <si>
    <t>Dany</t>
  </si>
  <si>
    <t>Miguel</t>
  </si>
  <si>
    <t>Yves</t>
  </si>
  <si>
    <t>Didier</t>
  </si>
  <si>
    <t>Alain</t>
  </si>
  <si>
    <t>N° de licence</t>
  </si>
  <si>
    <t>Prénom / Nom</t>
  </si>
  <si>
    <t>Adresse</t>
  </si>
  <si>
    <t>Téléphone</t>
  </si>
  <si>
    <t>1er année initiation</t>
  </si>
  <si>
    <t>Prénom</t>
  </si>
  <si>
    <t>Marc Bruno</t>
  </si>
  <si>
    <t>Dany Bruno</t>
  </si>
  <si>
    <t>06 08 92 74 87</t>
  </si>
  <si>
    <t>336432M</t>
  </si>
  <si>
    <t>336433N</t>
  </si>
  <si>
    <t>Entraineur 1</t>
  </si>
  <si>
    <t>530 av Paul Denis Huet 78955 Carrières sous Poissy</t>
  </si>
  <si>
    <t>Didier Deschamps</t>
  </si>
  <si>
    <t>7 allée des mésanges 78510 Triel Sur Seine</t>
  </si>
  <si>
    <t>352844B</t>
  </si>
  <si>
    <t>06 07 73 81 51</t>
  </si>
  <si>
    <t>Jean-Claude</t>
  </si>
  <si>
    <t>Jean-Claude Leveaux</t>
  </si>
  <si>
    <t>39 rue st Exupéry 78300 Poissy</t>
  </si>
  <si>
    <t>333616B</t>
  </si>
  <si>
    <t>06 10 09 42 71</t>
  </si>
  <si>
    <t>Patrick Phelippeau</t>
  </si>
  <si>
    <t>06 82 41 76 75</t>
  </si>
  <si>
    <t>229134J</t>
  </si>
  <si>
    <t>Alain Plannier</t>
  </si>
  <si>
    <t>407697Z</t>
  </si>
  <si>
    <t>12 bd gambetta 78300 Poissy</t>
  </si>
  <si>
    <t>7 ter rue Louis des Vignes 78700 Conflans</t>
  </si>
  <si>
    <t>06 88 30 48 50</t>
  </si>
  <si>
    <t>Miguel Sanchez</t>
  </si>
  <si>
    <t>311266H</t>
  </si>
  <si>
    <t>9 rue du clos de la famille 78240 Chambourcy</t>
  </si>
  <si>
    <t>06 17 70 45 52</t>
  </si>
  <si>
    <t>David Boussier</t>
  </si>
  <si>
    <t>06 82 19 17 06</t>
  </si>
  <si>
    <t>636763J</t>
  </si>
  <si>
    <t>Olivier Bouzat</t>
  </si>
  <si>
    <t>23 rue de la roseraie 78 480 Verneuil sur Seine</t>
  </si>
  <si>
    <t>06 14 47 52 27</t>
  </si>
  <si>
    <t>Initiation adulte</t>
  </si>
  <si>
    <t>Ecole de tir</t>
  </si>
  <si>
    <t>X</t>
  </si>
  <si>
    <t>Nicolas M.</t>
  </si>
  <si>
    <t>Adresse mail</t>
  </si>
  <si>
    <t>ListeAdulte</t>
  </si>
  <si>
    <t>ListeEcoleTir</t>
  </si>
  <si>
    <t>ListeMateriel</t>
  </si>
  <si>
    <t>alain.plannier@orange.fr</t>
  </si>
  <si>
    <t>bdany01@hotmail.fr</t>
  </si>
  <si>
    <t>marcbruno@hotmail.fr</t>
  </si>
  <si>
    <t>deschamps.didier@numericable.com</t>
  </si>
  <si>
    <t>mig.sanchez78@gmail.com</t>
  </si>
  <si>
    <t>olivier_bouzat@yahoo.fr</t>
  </si>
  <si>
    <t>06 08 57 28 04</t>
  </si>
  <si>
    <t>"Statut"</t>
  </si>
  <si>
    <t>Année obtention / der. remise à niv</t>
  </si>
  <si>
    <t>Année prochaine remise à niveau</t>
  </si>
  <si>
    <t>454198U</t>
  </si>
  <si>
    <t>badie.ghorab@gmail.com</t>
  </si>
  <si>
    <t>Eduardo</t>
  </si>
  <si>
    <t>Eduardo Santos</t>
  </si>
  <si>
    <t>Badie</t>
  </si>
  <si>
    <t>Badie Ghorab</t>
  </si>
  <si>
    <t>Perfectionnement jeune</t>
  </si>
  <si>
    <t>793029N</t>
  </si>
  <si>
    <t>791067F</t>
  </si>
  <si>
    <t>06 16 72 53 19</t>
  </si>
  <si>
    <t>06 21 24 07 57</t>
  </si>
  <si>
    <t>jcl.leveaux@gmail.com</t>
  </si>
  <si>
    <t>Audrey</t>
  </si>
  <si>
    <t>Audrey Hermann</t>
  </si>
  <si>
    <t>audrey.hermann78@gmail.com</t>
  </si>
  <si>
    <t>06 74 96 27 92</t>
  </si>
  <si>
    <t>eduardo.santos@cinofilia.com.pt</t>
  </si>
  <si>
    <t>PerfectJeune</t>
  </si>
  <si>
    <t>Congés scolaires - Pas d'entrainement</t>
  </si>
  <si>
    <t>Commentaire</t>
  </si>
  <si>
    <t>Lieu</t>
  </si>
  <si>
    <t>Technoparc</t>
  </si>
  <si>
    <t>Terrain extérieur</t>
  </si>
  <si>
    <t>10m</t>
  </si>
  <si>
    <t>15m</t>
  </si>
  <si>
    <t>Passage de flèche noire</t>
  </si>
  <si>
    <t>18m</t>
  </si>
  <si>
    <t>20m</t>
  </si>
  <si>
    <t>Passage de flèche bleue</t>
  </si>
  <si>
    <t>30m</t>
  </si>
  <si>
    <t>Entrainement individualisé</t>
  </si>
  <si>
    <t>25m</t>
  </si>
  <si>
    <t>Passage de flèche rouge</t>
  </si>
  <si>
    <t>Mantes</t>
  </si>
  <si>
    <t>Coignières</t>
  </si>
  <si>
    <t>Entraineur / resp séance</t>
  </si>
  <si>
    <t>Entraineur</t>
  </si>
  <si>
    <t>Assistant entraineur</t>
  </si>
  <si>
    <t>2) Aucun pas de tir décalé admis, mais cibles mobiles utilisables, ou encore séparateurs de salles</t>
  </si>
  <si>
    <t>Forum des
associations</t>
  </si>
  <si>
    <t>Tir découverte</t>
  </si>
  <si>
    <t>Fiche n°3 - Placements avants</t>
  </si>
  <si>
    <t>Fiche n°4 - Orientation</t>
  </si>
  <si>
    <t>Fiche n°5 - Mise en tension</t>
  </si>
  <si>
    <t>phelippeau78@orange.fr</t>
  </si>
  <si>
    <t>5 m</t>
  </si>
  <si>
    <t>Fête du club</t>
  </si>
  <si>
    <t>5m</t>
  </si>
  <si>
    <t>Vérifier nbr présents car pont de Pentecôte</t>
  </si>
  <si>
    <t>Week end de préparation équipement des inscrits</t>
  </si>
  <si>
    <t>Fiche n°0 - Sécurité / Encochage flèche / Gestion palette / Vision d'ensemble du geste</t>
  </si>
  <si>
    <t>10h-12h30</t>
  </si>
  <si>
    <t>13h30-15h30</t>
  </si>
  <si>
    <t>15h-17h</t>
  </si>
  <si>
    <t>au COSEC</t>
  </si>
  <si>
    <t>Déplacement sur concours débutants de Coignières</t>
  </si>
  <si>
    <t>Découverte terrain, tir 3D et autres Arcs</t>
  </si>
  <si>
    <t>Halles des sports</t>
  </si>
  <si>
    <t>Compét salle des Mureaux</t>
  </si>
  <si>
    <t>Le Pecq</t>
  </si>
  <si>
    <t>Fiche n°2a - Placements arrières</t>
  </si>
  <si>
    <t>Fiche n°9 - Libération</t>
  </si>
  <si>
    <t>Fiche n°15 - Séquence de tir (Révision - Postures, placements, Orientation, Mise en tension, Libération)</t>
  </si>
  <si>
    <t>Fiche n°7 - Maintien des placements arrières à la mise en tension</t>
  </si>
  <si>
    <t>Fiche n°8 - Maintien des placements avants à la mise en tension</t>
  </si>
  <si>
    <t>Fiche n°10 - Maintien postural et libération</t>
  </si>
  <si>
    <t>Fiche n°11 - Maintien placement avant à la libération</t>
  </si>
  <si>
    <t>Fiche n°12 - 1er image de visée</t>
  </si>
  <si>
    <t>Fiche n°13 - Visée et mise en tension</t>
  </si>
  <si>
    <t>Fiche n°14 - Libération dans un gestion continu, passage au clicker</t>
  </si>
  <si>
    <t>Fiche n°1a - Posture horizontal</t>
  </si>
  <si>
    <t>Fiche n°1b - Posture vertical</t>
  </si>
  <si>
    <t>Pot d'accueil du club</t>
  </si>
  <si>
    <t>Form E1 en //</t>
  </si>
  <si>
    <t>Déplacement concours débutants de Mantes - Passage de flèche blanche</t>
  </si>
  <si>
    <t>Houilles</t>
  </si>
  <si>
    <t xml:space="preserve">Entrainement + Tir de la St Sebastien ; et repas annuel du club le soir </t>
  </si>
  <si>
    <t>AG du club =&gt; créneau unique 14h - 16h</t>
  </si>
  <si>
    <t>Fiche n°2b - Placements arrières - Annulée suite évènement du 14 novembre</t>
  </si>
  <si>
    <t>Entrainement individualisé + départemental si des qualifiés</t>
  </si>
  <si>
    <t>Entraineur
cadet</t>
  </si>
  <si>
    <t>Entraineur
Benj-Minime</t>
  </si>
  <si>
    <t>Compét salle de Poissy
+ CD Jeunes (Poissy)</t>
  </si>
  <si>
    <t>CR salle IDF (Guyancourt)</t>
  </si>
  <si>
    <t>Compét salle du Pecq</t>
  </si>
  <si>
    <t>Compétition salle d'Achères</t>
  </si>
  <si>
    <t>DDJC le 12/03 à Magny les Hameaux</t>
  </si>
  <si>
    <t>Entrainement individualisé OU concours salle de Pecq si des intéressés</t>
  </si>
  <si>
    <t>Entrainement individualisé OU concours salle de Mureaux si des intéressés</t>
  </si>
  <si>
    <t>Entrainement individualisé OU concours salle d'Acheres si des intéressés</t>
  </si>
  <si>
    <t>Compét salle du Achères</t>
  </si>
  <si>
    <t>Vérifier nbr présents car pont du 08/05</t>
  </si>
  <si>
    <t>Vérifier nbr de présent car pont du  01/05</t>
  </si>
  <si>
    <t>Vérifier nbr présents car pont de l'Ascension</t>
  </si>
  <si>
    <r>
      <rPr>
        <b/>
        <sz val="11"/>
        <rFont val="Arial"/>
        <family val="2"/>
      </rPr>
      <t xml:space="preserve">A VERIFIER SI ENTRAINEMENT MAINTENU - </t>
    </r>
    <r>
      <rPr>
        <sz val="11"/>
        <rFont val="Arial"/>
        <family val="2"/>
      </rPr>
      <t>Fiche n° 6 - Maintien postural à la mise en tension</t>
    </r>
  </si>
  <si>
    <t xml:space="preserve">A VERIFIER SI ENTRAINEMENT MAINTENU </t>
  </si>
  <si>
    <r>
      <rPr>
        <b/>
        <sz val="11"/>
        <rFont val="Arial"/>
        <family val="2"/>
      </rPr>
      <t xml:space="preserve">A VERIFIER SI ENTRAINEMENT MAINTENU - </t>
    </r>
    <r>
      <rPr>
        <sz val="11"/>
        <rFont val="Arial"/>
        <family val="2"/>
      </rPr>
      <t>Entrainement individualisé OU concours salle de Poissy si des intéressés</t>
    </r>
  </si>
  <si>
    <t>Alain (8)</t>
  </si>
  <si>
    <t>Badie (4)</t>
  </si>
  <si>
    <t>Dany (7)</t>
  </si>
  <si>
    <t>Marc (4)</t>
  </si>
  <si>
    <t>Miguel (5)</t>
  </si>
  <si>
    <t>Yves (4)</t>
  </si>
  <si>
    <t>Michel</t>
  </si>
  <si>
    <t>Michel/Badie</t>
  </si>
  <si>
    <t>Fiche d'évaluation + Rattrapage flèches blanche</t>
  </si>
  <si>
    <t>Jean-Claude (1)</t>
  </si>
  <si>
    <t xml:space="preserve"> *</t>
  </si>
  <si>
    <t>Beursaut France</t>
  </si>
  <si>
    <t>Trappes</t>
  </si>
  <si>
    <t>Patrick (6)</t>
  </si>
  <si>
    <t>Nature Villier le Morh / Buc</t>
  </si>
  <si>
    <t>Les Mureaux</t>
  </si>
  <si>
    <t>Rambouillet</t>
  </si>
  <si>
    <t>Achères</t>
  </si>
  <si>
    <t>Débutant Mantes / Magny</t>
  </si>
  <si>
    <t>Galette des rois / Elancourt</t>
  </si>
  <si>
    <t>Guyancourt</t>
  </si>
  <si>
    <t>Compét salle de Poissy / Nîmes
+ CD Jeunes (Poissy)</t>
  </si>
  <si>
    <t>DR Jeunes (Guyancour)</t>
  </si>
  <si>
    <t>Concours débutant Coignières - DATE A CONFIRMER / CDY</t>
  </si>
  <si>
    <t>DD / France salle</t>
  </si>
  <si>
    <t>DDJC</t>
  </si>
  <si>
    <t>Didier (8)</t>
  </si>
  <si>
    <t>Conflans</t>
  </si>
  <si>
    <t>Pbm de dos</t>
  </si>
  <si>
    <t>pas dispo</t>
  </si>
  <si>
    <t>en compte à SG</t>
  </si>
  <si>
    <t>david.boubou78@gmail.com</t>
  </si>
  <si>
    <t>Attribution du matériel</t>
  </si>
  <si>
    <t>Compétition salle Conflans</t>
  </si>
  <si>
    <t>1er concours salle ind.</t>
  </si>
  <si>
    <t>Compétition salle de Poissy</t>
  </si>
  <si>
    <t>2eme concours salle ind.</t>
  </si>
  <si>
    <t>3eme concours salle ind.</t>
  </si>
  <si>
    <r>
      <t xml:space="preserve">Entrainement individualisé </t>
    </r>
    <r>
      <rPr>
        <b/>
        <sz val="11"/>
        <rFont val="Arial"/>
        <family val="2"/>
      </rPr>
      <t>OU concours salle dept</t>
    </r>
  </si>
  <si>
    <t>Concours salle dept</t>
  </si>
  <si>
    <r>
      <t xml:space="preserve">Entrainement individualisé </t>
    </r>
    <r>
      <rPr>
        <b/>
        <sz val="11"/>
        <rFont val="Arial"/>
        <family val="2"/>
      </rPr>
      <t>OU concours salle régional</t>
    </r>
  </si>
  <si>
    <t>Concours salle régional</t>
  </si>
  <si>
    <t>Fête du club (date prévisionnelle)</t>
  </si>
  <si>
    <t>Entrainement</t>
  </si>
  <si>
    <t>Reprise des jeunes à partir 2eme année (attribution du matériel)</t>
  </si>
  <si>
    <t>Démarrage des entrainements pour tous (1er année et au-delà)</t>
  </si>
  <si>
    <t>Concours salle ind.</t>
  </si>
  <si>
    <t>Absent</t>
  </si>
  <si>
    <t>Activité</t>
  </si>
  <si>
    <t>Attention : pont de l'Ascension</t>
  </si>
  <si>
    <r>
      <t>Congés scolaires - Pas d'entrainement</t>
    </r>
    <r>
      <rPr>
        <b/>
        <sz val="11"/>
        <rFont val="Arial"/>
        <family val="2"/>
      </rPr>
      <t xml:space="preserve"> (Compétition salle aux Mureaux)</t>
    </r>
  </si>
  <si>
    <r>
      <rPr>
        <sz val="11"/>
        <rFont val="Arial"/>
        <family val="2"/>
      </rPr>
      <t xml:space="preserve">Entraînement </t>
    </r>
    <r>
      <rPr>
        <b/>
        <sz val="11"/>
        <rFont val="Arial"/>
        <family val="2"/>
      </rPr>
      <t>(Compétition salle Conflans)</t>
    </r>
  </si>
  <si>
    <r>
      <rPr>
        <sz val="11"/>
        <rFont val="Arial"/>
        <family val="2"/>
      </rPr>
      <t xml:space="preserve">Entraînement </t>
    </r>
    <r>
      <rPr>
        <b/>
        <sz val="11"/>
        <rFont val="Arial"/>
        <family val="2"/>
      </rPr>
      <t>(Compétition salle d'Achères)</t>
    </r>
  </si>
  <si>
    <r>
      <t xml:space="preserve">Entrainement </t>
    </r>
    <r>
      <rPr>
        <b/>
        <sz val="11"/>
        <rFont val="Arial"/>
        <family val="2"/>
      </rPr>
      <t>(Compétition salle de Guyancourt)</t>
    </r>
  </si>
  <si>
    <t>DRJ 1er tour (date à confirmer)</t>
  </si>
  <si>
    <t>Concours extérieur équipe cadet-junior</t>
  </si>
  <si>
    <t>Concours salle équipe benjamin-minime</t>
  </si>
  <si>
    <r>
      <t xml:space="preserve">Entrainement  </t>
    </r>
    <r>
      <rPr>
        <b/>
        <sz val="11"/>
        <rFont val="Arial"/>
        <family val="2"/>
      </rPr>
      <t>(OU concours salle régional à Bussy St Georges)</t>
    </r>
  </si>
  <si>
    <t>Compétition DDJC 3eme tour - Mureaux</t>
  </si>
  <si>
    <t>Concours extérieur équipe benjamin-minime</t>
  </si>
  <si>
    <r>
      <rPr>
        <sz val="11"/>
        <color theme="0"/>
        <rFont val="Arial"/>
        <family val="2"/>
      </rPr>
      <t>Entraînement</t>
    </r>
    <r>
      <rPr>
        <b/>
        <sz val="11"/>
        <color theme="0"/>
        <rFont val="Arial"/>
        <family val="2"/>
      </rPr>
      <t xml:space="preserve"> (Compétition DDJC 1er tour - Le Pecq)</t>
    </r>
  </si>
  <si>
    <r>
      <t xml:space="preserve">Entrainement / </t>
    </r>
    <r>
      <rPr>
        <b/>
        <sz val="11"/>
        <rFont val="Arial"/>
        <family val="2"/>
      </rPr>
      <t>Tir de la Saint Sébastien</t>
    </r>
  </si>
  <si>
    <t>DRJ 2eme tour (date à confirmer)</t>
  </si>
  <si>
    <t>DRJ 3eme tour (date à confirmer)</t>
  </si>
  <si>
    <r>
      <rPr>
        <sz val="11"/>
        <rFont val="Arial"/>
        <family val="2"/>
      </rPr>
      <t>Entrainment</t>
    </r>
    <r>
      <rPr>
        <b/>
        <sz val="11"/>
        <rFont val="Arial"/>
        <family val="2"/>
      </rPr>
      <t xml:space="preserve"> (OU concours dept jeunes à Poissy)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</si>
</sst>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C]ddd\ d\ mmm\ yy"/>
  </numFmts>
  <fonts count="20" x14ac:knownFonts="1">
    <font>
      <sz val="10"/>
      <name val="Arial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1"/>
      <color indexed="10"/>
      <name val="Arial"/>
      <family val="2"/>
    </font>
    <font>
      <sz val="10"/>
      <name val="Arial"/>
      <family val="2"/>
    </font>
    <font>
      <sz val="11"/>
      <color indexed="10"/>
      <name val="Times New Roman"/>
      <family val="1"/>
    </font>
    <font>
      <sz val="1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u/>
      <sz val="11"/>
      <color indexed="10"/>
      <name val="Arial"/>
      <family val="2"/>
    </font>
    <font>
      <b/>
      <sz val="11"/>
      <name val="Arial"/>
      <family val="2"/>
    </font>
    <font>
      <b/>
      <sz val="10"/>
      <color theme="0"/>
      <name val="Arial"/>
      <family val="2"/>
    </font>
    <font>
      <u/>
      <sz val="10"/>
      <color theme="10"/>
      <name val="Arial"/>
      <family val="2"/>
    </font>
    <font>
      <b/>
      <i/>
      <sz val="11"/>
      <name val="Arial"/>
      <family val="2"/>
    </font>
    <font>
      <i/>
      <sz val="11"/>
      <name val="Arial"/>
      <family val="2"/>
    </font>
    <font>
      <b/>
      <sz val="11"/>
      <color rgb="FFFF0000"/>
      <name val="Arial"/>
      <family val="2"/>
    </font>
    <font>
      <i/>
      <sz val="11"/>
      <color indexed="8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lightGray">
        <fgColor indexed="65"/>
      </patternFill>
    </fill>
    <fill>
      <patternFill patternType="gray0625">
        <fgColor indexed="65"/>
        <bgColor indexed="9"/>
      </patternFill>
    </fill>
    <fill>
      <patternFill patternType="gray0625">
        <fgColor indexed="65"/>
      </patternFill>
    </fill>
    <fill>
      <patternFill patternType="solid">
        <fgColor indexed="27"/>
        <bgColor indexed="64"/>
      </patternFill>
    </fill>
    <fill>
      <patternFill patternType="solid">
        <fgColor indexed="42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3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gray0625">
        <fgColor indexed="65"/>
        <bgColor theme="0"/>
      </patternFill>
    </fill>
    <fill>
      <patternFill patternType="solid">
        <fgColor theme="0" tint="-0.249977111117893"/>
        <bgColor indexed="23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gray0625">
        <fgColor indexed="65"/>
        <bgColor rgb="FFFFFF00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rgb="FF0070C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/>
  </cellStyleXfs>
  <cellXfs count="289">
    <xf numFmtId="0" fontId="0" fillId="0" borderId="0" xfId="0"/>
    <xf numFmtId="0" fontId="3" fillId="0" borderId="0" xfId="0" applyFont="1"/>
    <xf numFmtId="0" fontId="3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/>
    <xf numFmtId="0" fontId="7" fillId="0" borderId="0" xfId="0" applyFont="1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vertical="center"/>
    </xf>
    <xf numFmtId="0" fontId="2" fillId="0" borderId="9" xfId="0" applyFont="1" applyBorder="1" applyAlignment="1">
      <alignment horizontal="center"/>
    </xf>
    <xf numFmtId="0" fontId="10" fillId="0" borderId="0" xfId="0" applyFont="1"/>
    <xf numFmtId="0" fontId="4" fillId="0" borderId="0" xfId="0" applyFont="1"/>
    <xf numFmtId="0" fontId="5" fillId="0" borderId="0" xfId="0" applyFont="1"/>
    <xf numFmtId="0" fontId="0" fillId="9" borderId="0" xfId="0" applyFill="1"/>
    <xf numFmtId="0" fontId="3" fillId="9" borderId="1" xfId="0" applyFont="1" applyFill="1" applyBorder="1" applyAlignment="1">
      <alignment horizontal="center" vertical="center"/>
    </xf>
    <xf numFmtId="0" fontId="2" fillId="9" borderId="9" xfId="0" applyFont="1" applyFill="1" applyBorder="1" applyAlignment="1">
      <alignment horizontal="center"/>
    </xf>
    <xf numFmtId="0" fontId="3" fillId="9" borderId="2" xfId="0" applyFont="1" applyFill="1" applyBorder="1" applyAlignment="1">
      <alignment horizontal="center" vertical="center"/>
    </xf>
    <xf numFmtId="0" fontId="3" fillId="9" borderId="1" xfId="0" applyFont="1" applyFill="1" applyBorder="1" applyAlignment="1">
      <alignment horizontal="center"/>
    </xf>
    <xf numFmtId="0" fontId="3" fillId="9" borderId="9" xfId="0" applyFont="1" applyFill="1" applyBorder="1" applyAlignment="1">
      <alignment horizontal="center"/>
    </xf>
    <xf numFmtId="0" fontId="3" fillId="0" borderId="17" xfId="0" applyFont="1" applyBorder="1"/>
    <xf numFmtId="0" fontId="3" fillId="9" borderId="17" xfId="0" applyFont="1" applyFill="1" applyBorder="1"/>
    <xf numFmtId="0" fontId="5" fillId="9" borderId="1" xfId="0" applyFont="1" applyFill="1" applyBorder="1"/>
    <xf numFmtId="0" fontId="0" fillId="0" borderId="1" xfId="0" applyBorder="1" applyAlignment="1">
      <alignment horizontal="center"/>
    </xf>
    <xf numFmtId="0" fontId="3" fillId="3" borderId="14" xfId="0" applyFont="1" applyFill="1" applyBorder="1" applyAlignment="1">
      <alignment horizontal="center" vertical="center"/>
    </xf>
    <xf numFmtId="0" fontId="3" fillId="11" borderId="2" xfId="0" applyFont="1" applyFill="1" applyBorder="1" applyAlignment="1">
      <alignment horizontal="center" vertical="center"/>
    </xf>
    <xf numFmtId="0" fontId="3" fillId="3" borderId="18" xfId="0" applyFont="1" applyFill="1" applyBorder="1"/>
    <xf numFmtId="0" fontId="3" fillId="3" borderId="4" xfId="0" applyFont="1" applyFill="1" applyBorder="1" applyAlignment="1">
      <alignment horizontal="center" vertical="center"/>
    </xf>
    <xf numFmtId="0" fontId="3" fillId="8" borderId="4" xfId="0" applyFont="1" applyFill="1" applyBorder="1" applyAlignment="1">
      <alignment horizontal="center" vertical="center"/>
    </xf>
    <xf numFmtId="0" fontId="1" fillId="7" borderId="22" xfId="0" applyFont="1" applyFill="1" applyBorder="1" applyAlignment="1">
      <alignment horizontal="center" vertical="center"/>
    </xf>
    <xf numFmtId="0" fontId="1" fillId="7" borderId="21" xfId="0" applyFont="1" applyFill="1" applyBorder="1" applyAlignment="1">
      <alignment horizontal="center" vertical="center"/>
    </xf>
    <xf numFmtId="0" fontId="1" fillId="7" borderId="23" xfId="0" applyFont="1" applyFill="1" applyBorder="1" applyAlignment="1">
      <alignment horizontal="center" vertical="center" wrapText="1"/>
    </xf>
    <xf numFmtId="0" fontId="1" fillId="7" borderId="24" xfId="0" applyFont="1" applyFill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17" xfId="0" applyFont="1" applyBorder="1" applyAlignment="1">
      <alignment horizontal="center"/>
    </xf>
    <xf numFmtId="0" fontId="5" fillId="0" borderId="6" xfId="0" applyFont="1" applyBorder="1" applyAlignment="1">
      <alignment horizontal="left"/>
    </xf>
    <xf numFmtId="0" fontId="5" fillId="0" borderId="5" xfId="0" applyFont="1" applyBorder="1"/>
    <xf numFmtId="0" fontId="5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4" xfId="0" applyFont="1" applyBorder="1"/>
    <xf numFmtId="0" fontId="5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12" fillId="12" borderId="25" xfId="0" applyFont="1" applyFill="1" applyBorder="1" applyAlignment="1">
      <alignment horizontal="center" wrapText="1"/>
    </xf>
    <xf numFmtId="0" fontId="12" fillId="12" borderId="22" xfId="0" applyFont="1" applyFill="1" applyBorder="1" applyAlignment="1">
      <alignment horizontal="center" wrapText="1"/>
    </xf>
    <xf numFmtId="0" fontId="12" fillId="12" borderId="21" xfId="0" applyFont="1" applyFill="1" applyBorder="1" applyAlignment="1">
      <alignment horizontal="center" wrapText="1"/>
    </xf>
    <xf numFmtId="0" fontId="12" fillId="13" borderId="25" xfId="0" applyFont="1" applyFill="1" applyBorder="1" applyAlignment="1">
      <alignment horizontal="center" wrapText="1"/>
    </xf>
    <xf numFmtId="0" fontId="12" fillId="13" borderId="22" xfId="0" applyFont="1" applyFill="1" applyBorder="1" applyAlignment="1">
      <alignment horizontal="center" wrapText="1"/>
    </xf>
    <xf numFmtId="0" fontId="12" fillId="13" borderId="21" xfId="0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12" fillId="13" borderId="23" xfId="0" applyFont="1" applyFill="1" applyBorder="1" applyAlignment="1">
      <alignment horizontal="center" wrapText="1"/>
    </xf>
    <xf numFmtId="0" fontId="13" fillId="0" borderId="4" xfId="1" applyBorder="1"/>
    <xf numFmtId="0" fontId="13" fillId="0" borderId="1" xfId="1" applyBorder="1"/>
    <xf numFmtId="0" fontId="5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3" fillId="11" borderId="1" xfId="0" applyFont="1" applyFill="1" applyBorder="1" applyAlignment="1">
      <alignment horizontal="center" vertical="center"/>
    </xf>
    <xf numFmtId="0" fontId="3" fillId="11" borderId="1" xfId="0" applyFont="1" applyFill="1" applyBorder="1" applyAlignment="1">
      <alignment horizontal="center"/>
    </xf>
    <xf numFmtId="0" fontId="3" fillId="3" borderId="28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/>
    </xf>
    <xf numFmtId="0" fontId="5" fillId="9" borderId="12" xfId="0" applyFont="1" applyFill="1" applyBorder="1" applyAlignment="1">
      <alignment horizontal="left"/>
    </xf>
    <xf numFmtId="0" fontId="5" fillId="9" borderId="16" xfId="0" applyFont="1" applyFill="1" applyBorder="1" applyAlignment="1">
      <alignment horizontal="left"/>
    </xf>
    <xf numFmtId="0" fontId="5" fillId="9" borderId="29" xfId="0" applyFont="1" applyFill="1" applyBorder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3" xfId="0" applyFont="1" applyBorder="1"/>
    <xf numFmtId="0" fontId="13" fillId="0" borderId="3" xfId="1" applyBorder="1"/>
    <xf numFmtId="0" fontId="0" fillId="9" borderId="3" xfId="0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9" borderId="13" xfId="0" applyFont="1" applyFill="1" applyBorder="1" applyAlignment="1">
      <alignment horizontal="center"/>
    </xf>
    <xf numFmtId="0" fontId="5" fillId="9" borderId="14" xfId="0" applyFont="1" applyFill="1" applyBorder="1" applyAlignment="1">
      <alignment horizontal="center"/>
    </xf>
    <xf numFmtId="0" fontId="5" fillId="9" borderId="2" xfId="0" applyFont="1" applyFill="1" applyBorder="1" applyAlignment="1">
      <alignment horizontal="center"/>
    </xf>
    <xf numFmtId="0" fontId="5" fillId="9" borderId="1" xfId="0" applyFont="1" applyFill="1" applyBorder="1" applyAlignment="1">
      <alignment horizontal="center"/>
    </xf>
    <xf numFmtId="0" fontId="5" fillId="9" borderId="17" xfId="0" applyFont="1" applyFill="1" applyBorder="1" applyAlignment="1">
      <alignment horizontal="center"/>
    </xf>
    <xf numFmtId="0" fontId="0" fillId="0" borderId="0" xfId="0" applyAlignment="1">
      <alignment wrapText="1"/>
    </xf>
    <xf numFmtId="0" fontId="5" fillId="0" borderId="0" xfId="0" applyFont="1" applyAlignment="1">
      <alignment wrapText="1"/>
    </xf>
    <xf numFmtId="0" fontId="13" fillId="0" borderId="1" xfId="1" applyBorder="1" applyAlignment="1">
      <alignment wrapText="1"/>
    </xf>
    <xf numFmtId="0" fontId="0" fillId="9" borderId="12" xfId="0" applyFont="1" applyFill="1" applyBorder="1" applyAlignment="1">
      <alignment horizontal="center"/>
    </xf>
    <xf numFmtId="0" fontId="5" fillId="9" borderId="4" xfId="0" applyFont="1" applyFill="1" applyBorder="1" applyAlignment="1">
      <alignment horizontal="center"/>
    </xf>
    <xf numFmtId="0" fontId="5" fillId="9" borderId="18" xfId="0" applyFont="1" applyFill="1" applyBorder="1" applyAlignment="1">
      <alignment horizontal="center"/>
    </xf>
    <xf numFmtId="0" fontId="5" fillId="9" borderId="3" xfId="0" applyFont="1" applyFill="1" applyBorder="1" applyAlignment="1">
      <alignment horizontal="center"/>
    </xf>
    <xf numFmtId="0" fontId="5" fillId="9" borderId="30" xfId="0" applyFont="1" applyFill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9" borderId="12" xfId="0" applyFont="1" applyFill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9" borderId="16" xfId="0" applyFont="1" applyFill="1" applyBorder="1" applyAlignment="1">
      <alignment horizontal="center"/>
    </xf>
    <xf numFmtId="0" fontId="5" fillId="9" borderId="29" xfId="0" applyFont="1" applyFill="1" applyBorder="1" applyAlignment="1">
      <alignment horizontal="center"/>
    </xf>
    <xf numFmtId="0" fontId="3" fillId="14" borderId="1" xfId="0" applyFont="1" applyFill="1" applyBorder="1" applyAlignment="1">
      <alignment horizontal="center"/>
    </xf>
    <xf numFmtId="0" fontId="3" fillId="14" borderId="17" xfId="0" applyFont="1" applyFill="1" applyBorder="1"/>
    <xf numFmtId="0" fontId="3" fillId="14" borderId="2" xfId="0" applyFont="1" applyFill="1" applyBorder="1" applyAlignment="1">
      <alignment horizontal="center" vertical="center"/>
    </xf>
    <xf numFmtId="0" fontId="3" fillId="14" borderId="1" xfId="0" applyFont="1" applyFill="1" applyBorder="1" applyAlignment="1">
      <alignment horizontal="center" vertical="center"/>
    </xf>
    <xf numFmtId="0" fontId="3" fillId="14" borderId="9" xfId="0" applyFont="1" applyFill="1" applyBorder="1" applyAlignment="1">
      <alignment horizontal="center" vertical="center"/>
    </xf>
    <xf numFmtId="0" fontId="3" fillId="10" borderId="3" xfId="0" applyFont="1" applyFill="1" applyBorder="1" applyAlignment="1">
      <alignment horizontal="center"/>
    </xf>
    <xf numFmtId="0" fontId="3" fillId="9" borderId="19" xfId="0" applyFont="1" applyFill="1" applyBorder="1"/>
    <xf numFmtId="0" fontId="3" fillId="10" borderId="1" xfId="0" applyFont="1" applyFill="1" applyBorder="1" applyAlignment="1">
      <alignment horizontal="center" vertical="center"/>
    </xf>
    <xf numFmtId="0" fontId="1" fillId="9" borderId="9" xfId="0" applyFont="1" applyFill="1" applyBorder="1" applyAlignment="1">
      <alignment horizontal="center"/>
    </xf>
    <xf numFmtId="0" fontId="2" fillId="14" borderId="9" xfId="0" applyFont="1" applyFill="1" applyBorder="1" applyAlignment="1">
      <alignment horizontal="center"/>
    </xf>
    <xf numFmtId="0" fontId="3" fillId="16" borderId="2" xfId="0" applyFont="1" applyFill="1" applyBorder="1" applyAlignment="1">
      <alignment horizontal="center" vertical="center"/>
    </xf>
    <xf numFmtId="0" fontId="3" fillId="16" borderId="1" xfId="0" applyFont="1" applyFill="1" applyBorder="1" applyAlignment="1">
      <alignment horizontal="center" vertical="center"/>
    </xf>
    <xf numFmtId="0" fontId="2" fillId="16" borderId="9" xfId="0" applyFont="1" applyFill="1" applyBorder="1" applyAlignment="1">
      <alignment horizontal="center"/>
    </xf>
    <xf numFmtId="0" fontId="3" fillId="9" borderId="0" xfId="0" applyFont="1" applyFill="1" applyBorder="1" applyAlignment="1">
      <alignment horizontal="center" vertical="center"/>
    </xf>
    <xf numFmtId="0" fontId="3" fillId="14" borderId="9" xfId="0" applyFont="1" applyFill="1" applyBorder="1" applyAlignment="1">
      <alignment horizontal="center"/>
    </xf>
    <xf numFmtId="0" fontId="3" fillId="14" borderId="13" xfId="0" applyFont="1" applyFill="1" applyBorder="1" applyAlignment="1">
      <alignment horizontal="center" vertical="center"/>
    </xf>
    <xf numFmtId="0" fontId="3" fillId="11" borderId="5" xfId="0" applyFont="1" applyFill="1" applyBorder="1" applyAlignment="1">
      <alignment horizontal="center"/>
    </xf>
    <xf numFmtId="0" fontId="11" fillId="11" borderId="20" xfId="0" applyFont="1" applyFill="1" applyBorder="1"/>
    <xf numFmtId="0" fontId="3" fillId="11" borderId="7" xfId="0" applyFont="1" applyFill="1" applyBorder="1" applyAlignment="1">
      <alignment horizontal="center" vertical="center"/>
    </xf>
    <xf numFmtId="0" fontId="3" fillId="11" borderId="5" xfId="0" applyFont="1" applyFill="1" applyBorder="1" applyAlignment="1">
      <alignment horizontal="center" vertical="center"/>
    </xf>
    <xf numFmtId="0" fontId="2" fillId="11" borderId="8" xfId="0" applyFont="1" applyFill="1" applyBorder="1" applyAlignment="1">
      <alignment horizontal="center"/>
    </xf>
    <xf numFmtId="0" fontId="1" fillId="7" borderId="23" xfId="0" applyFont="1" applyFill="1" applyBorder="1" applyAlignment="1">
      <alignment horizontal="center" vertical="center"/>
    </xf>
    <xf numFmtId="0" fontId="3" fillId="14" borderId="2" xfId="0" applyFont="1" applyFill="1" applyBorder="1" applyAlignment="1">
      <alignment horizontal="center"/>
    </xf>
    <xf numFmtId="0" fontId="3" fillId="0" borderId="2" xfId="0" quotePrefix="1" applyFont="1" applyBorder="1" applyAlignment="1">
      <alignment horizontal="center"/>
    </xf>
    <xf numFmtId="0" fontId="3" fillId="14" borderId="2" xfId="0" quotePrefix="1" applyFont="1" applyFill="1" applyBorder="1" applyAlignment="1">
      <alignment horizontal="center"/>
    </xf>
    <xf numFmtId="0" fontId="3" fillId="11" borderId="2" xfId="0" applyFont="1" applyFill="1" applyBorder="1" applyAlignment="1">
      <alignment horizontal="center"/>
    </xf>
    <xf numFmtId="0" fontId="3" fillId="11" borderId="7" xfId="0" quotePrefix="1" applyFont="1" applyFill="1" applyBorder="1" applyAlignment="1">
      <alignment horizontal="center"/>
    </xf>
    <xf numFmtId="164" fontId="1" fillId="3" borderId="11" xfId="0" applyNumberFormat="1" applyFont="1" applyFill="1" applyBorder="1" applyAlignment="1">
      <alignment horizontal="center"/>
    </xf>
    <xf numFmtId="164" fontId="1" fillId="14" borderId="9" xfId="0" applyNumberFormat="1" applyFont="1" applyFill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164" fontId="1" fillId="4" borderId="9" xfId="0" applyNumberFormat="1" applyFont="1" applyFill="1" applyBorder="1" applyAlignment="1">
      <alignment horizontal="center"/>
    </xf>
    <xf numFmtId="164" fontId="1" fillId="9" borderId="9" xfId="0" applyNumberFormat="1" applyFont="1" applyFill="1" applyBorder="1" applyAlignment="1">
      <alignment horizontal="center"/>
    </xf>
    <xf numFmtId="164" fontId="1" fillId="11" borderId="9" xfId="0" applyNumberFormat="1" applyFont="1" applyFill="1" applyBorder="1" applyAlignment="1">
      <alignment horizontal="center"/>
    </xf>
    <xf numFmtId="164" fontId="1" fillId="2" borderId="9" xfId="0" applyNumberFormat="1" applyFont="1" applyFill="1" applyBorder="1" applyAlignment="1">
      <alignment horizontal="center"/>
    </xf>
    <xf numFmtId="164" fontId="1" fillId="15" borderId="9" xfId="0" applyNumberFormat="1" applyFont="1" applyFill="1" applyBorder="1" applyAlignment="1">
      <alignment horizontal="center"/>
    </xf>
    <xf numFmtId="164" fontId="1" fillId="0" borderId="9" xfId="0" applyNumberFormat="1" applyFont="1" applyFill="1" applyBorder="1" applyAlignment="1">
      <alignment horizontal="center"/>
    </xf>
    <xf numFmtId="164" fontId="1" fillId="5" borderId="9" xfId="0" applyNumberFormat="1" applyFont="1" applyFill="1" applyBorder="1" applyAlignment="1">
      <alignment horizontal="center"/>
    </xf>
    <xf numFmtId="164" fontId="1" fillId="6" borderId="9" xfId="0" applyNumberFormat="1" applyFont="1" applyFill="1" applyBorder="1" applyAlignment="1">
      <alignment horizontal="center"/>
    </xf>
    <xf numFmtId="164" fontId="1" fillId="11" borderId="8" xfId="0" applyNumberFormat="1" applyFont="1" applyFill="1" applyBorder="1" applyAlignment="1">
      <alignment horizontal="center"/>
    </xf>
    <xf numFmtId="0" fontId="5" fillId="11" borderId="0" xfId="0" applyFont="1" applyFill="1" applyBorder="1"/>
    <xf numFmtId="0" fontId="1" fillId="7" borderId="22" xfId="0" applyFont="1" applyFill="1" applyBorder="1" applyAlignment="1">
      <alignment horizontal="center" vertical="center" wrapText="1"/>
    </xf>
    <xf numFmtId="164" fontId="1" fillId="3" borderId="11" xfId="0" applyNumberFormat="1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vertical="center"/>
    </xf>
    <xf numFmtId="0" fontId="11" fillId="9" borderId="17" xfId="0" applyFont="1" applyFill="1" applyBorder="1"/>
    <xf numFmtId="0" fontId="3" fillId="17" borderId="1" xfId="0" applyFont="1" applyFill="1" applyBorder="1" applyAlignment="1">
      <alignment horizontal="center" vertical="center"/>
    </xf>
    <xf numFmtId="0" fontId="3" fillId="18" borderId="2" xfId="0" applyFont="1" applyFill="1" applyBorder="1" applyAlignment="1">
      <alignment horizontal="center" vertical="center"/>
    </xf>
    <xf numFmtId="0" fontId="3" fillId="18" borderId="1" xfId="0" applyFont="1" applyFill="1" applyBorder="1" applyAlignment="1">
      <alignment horizontal="center" vertical="center"/>
    </xf>
    <xf numFmtId="0" fontId="3" fillId="18" borderId="9" xfId="0" applyFont="1" applyFill="1" applyBorder="1" applyAlignment="1">
      <alignment horizontal="center" vertical="center"/>
    </xf>
    <xf numFmtId="0" fontId="3" fillId="10" borderId="2" xfId="0" applyFont="1" applyFill="1" applyBorder="1" applyAlignment="1">
      <alignment horizontal="center" vertical="center"/>
    </xf>
    <xf numFmtId="0" fontId="3" fillId="19" borderId="17" xfId="0" applyFont="1" applyFill="1" applyBorder="1"/>
    <xf numFmtId="0" fontId="3" fillId="19" borderId="2" xfId="0" applyFont="1" applyFill="1" applyBorder="1" applyAlignment="1">
      <alignment horizontal="center" vertical="center"/>
    </xf>
    <xf numFmtId="0" fontId="3" fillId="19" borderId="1" xfId="0" applyFont="1" applyFill="1" applyBorder="1" applyAlignment="1">
      <alignment horizontal="center" vertical="center"/>
    </xf>
    <xf numFmtId="0" fontId="3" fillId="19" borderId="9" xfId="0" applyFont="1" applyFill="1" applyBorder="1" applyAlignment="1">
      <alignment horizontal="center" vertical="center"/>
    </xf>
    <xf numFmtId="0" fontId="1" fillId="9" borderId="9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0" fontId="5" fillId="0" borderId="12" xfId="0" applyFont="1" applyBorder="1"/>
    <xf numFmtId="0" fontId="5" fillId="9" borderId="12" xfId="0" applyFont="1" applyFill="1" applyBorder="1"/>
    <xf numFmtId="0" fontId="5" fillId="0" borderId="29" xfId="0" applyFont="1" applyBorder="1" applyAlignment="1">
      <alignment horizontal="left"/>
    </xf>
    <xf numFmtId="0" fontId="5" fillId="9" borderId="6" xfId="0" applyFont="1" applyFill="1" applyBorder="1" applyAlignment="1">
      <alignment horizontal="left"/>
    </xf>
    <xf numFmtId="0" fontId="0" fillId="0" borderId="17" xfId="0" applyBorder="1" applyAlignment="1">
      <alignment horizontal="center"/>
    </xf>
    <xf numFmtId="0" fontId="0" fillId="20" borderId="1" xfId="0" applyFill="1" applyBorder="1" applyAlignment="1">
      <alignment horizontal="center"/>
    </xf>
    <xf numFmtId="0" fontId="0" fillId="20" borderId="17" xfId="0" applyFill="1" applyBorder="1" applyAlignment="1">
      <alignment horizontal="center"/>
    </xf>
    <xf numFmtId="0" fontId="0" fillId="20" borderId="32" xfId="0" applyFill="1" applyBorder="1" applyAlignment="1">
      <alignment horizontal="center"/>
    </xf>
    <xf numFmtId="0" fontId="0" fillId="20" borderId="33" xfId="0" applyFill="1" applyBorder="1" applyAlignment="1">
      <alignment horizontal="center"/>
    </xf>
    <xf numFmtId="0" fontId="0" fillId="20" borderId="0" xfId="0" applyFill="1"/>
    <xf numFmtId="0" fontId="11" fillId="11" borderId="17" xfId="0" applyFont="1" applyFill="1" applyBorder="1" applyAlignment="1">
      <alignment wrapText="1"/>
    </xf>
    <xf numFmtId="0" fontId="14" fillId="9" borderId="17" xfId="0" applyFont="1" applyFill="1" applyBorder="1" applyAlignment="1">
      <alignment vertical="center"/>
    </xf>
    <xf numFmtId="0" fontId="11" fillId="0" borderId="9" xfId="0" applyFont="1" applyBorder="1" applyAlignment="1">
      <alignment horizontal="center"/>
    </xf>
    <xf numFmtId="0" fontId="5" fillId="9" borderId="3" xfId="0" applyFont="1" applyFill="1" applyBorder="1" applyAlignment="1">
      <alignment horizontal="left"/>
    </xf>
    <xf numFmtId="0" fontId="5" fillId="9" borderId="4" xfId="0" applyFont="1" applyFill="1" applyBorder="1"/>
    <xf numFmtId="164" fontId="1" fillId="18" borderId="9" xfId="0" applyNumberFormat="1" applyFont="1" applyFill="1" applyBorder="1" applyAlignment="1">
      <alignment horizontal="center" vertical="center"/>
    </xf>
    <xf numFmtId="0" fontId="3" fillId="18" borderId="17" xfId="0" applyFont="1" applyFill="1" applyBorder="1" applyAlignment="1">
      <alignment vertical="center"/>
    </xf>
    <xf numFmtId="164" fontId="1" fillId="19" borderId="9" xfId="0" applyNumberFormat="1" applyFont="1" applyFill="1" applyBorder="1" applyAlignment="1">
      <alignment horizontal="center" vertical="center"/>
    </xf>
    <xf numFmtId="0" fontId="3" fillId="19" borderId="17" xfId="0" applyFont="1" applyFill="1" applyBorder="1" applyAlignment="1">
      <alignment vertical="center"/>
    </xf>
    <xf numFmtId="164" fontId="1" fillId="0" borderId="9" xfId="0" applyNumberFormat="1" applyFont="1" applyBorder="1" applyAlignment="1">
      <alignment horizontal="center" vertical="center"/>
    </xf>
    <xf numFmtId="0" fontId="3" fillId="0" borderId="2" xfId="0" quotePrefix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9" borderId="17" xfId="0" applyFont="1" applyFill="1" applyBorder="1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164" fontId="1" fillId="4" borderId="9" xfId="0" applyNumberFormat="1" applyFont="1" applyFill="1" applyBorder="1" applyAlignment="1">
      <alignment horizontal="center" vertical="center"/>
    </xf>
    <xf numFmtId="164" fontId="1" fillId="9" borderId="9" xfId="0" applyNumberFormat="1" applyFont="1" applyFill="1" applyBorder="1" applyAlignment="1">
      <alignment horizontal="center" vertical="center"/>
    </xf>
    <xf numFmtId="164" fontId="1" fillId="14" borderId="9" xfId="0" applyNumberFormat="1" applyFont="1" applyFill="1" applyBorder="1" applyAlignment="1">
      <alignment horizontal="center" vertical="center"/>
    </xf>
    <xf numFmtId="0" fontId="3" fillId="14" borderId="2" xfId="0" quotePrefix="1" applyFont="1" applyFill="1" applyBorder="1" applyAlignment="1">
      <alignment horizontal="center" vertical="center"/>
    </xf>
    <xf numFmtId="0" fontId="3" fillId="14" borderId="17" xfId="0" applyFont="1" applyFill="1" applyBorder="1" applyAlignment="1">
      <alignment vertical="center"/>
    </xf>
    <xf numFmtId="0" fontId="2" fillId="14" borderId="9" xfId="0" applyFont="1" applyFill="1" applyBorder="1" applyAlignment="1">
      <alignment horizontal="center" vertical="center"/>
    </xf>
    <xf numFmtId="0" fontId="2" fillId="9" borderId="9" xfId="0" applyFont="1" applyFill="1" applyBorder="1" applyAlignment="1">
      <alignment horizontal="center" vertical="center"/>
    </xf>
    <xf numFmtId="0" fontId="3" fillId="9" borderId="9" xfId="0" applyFont="1" applyFill="1" applyBorder="1" applyAlignment="1">
      <alignment horizontal="center" vertical="center"/>
    </xf>
    <xf numFmtId="0" fontId="0" fillId="9" borderId="0" xfId="0" applyFill="1" applyAlignment="1">
      <alignment vertical="center"/>
    </xf>
    <xf numFmtId="164" fontId="1" fillId="11" borderId="9" xfId="0" applyNumberFormat="1" applyFont="1" applyFill="1" applyBorder="1" applyAlignment="1">
      <alignment horizontal="center" vertical="center"/>
    </xf>
    <xf numFmtId="0" fontId="11" fillId="11" borderId="17" xfId="0" applyFont="1" applyFill="1" applyBorder="1" applyAlignment="1">
      <alignment vertical="center"/>
    </xf>
    <xf numFmtId="0" fontId="2" fillId="11" borderId="9" xfId="0" applyFont="1" applyFill="1" applyBorder="1" applyAlignment="1">
      <alignment horizontal="center" vertical="center"/>
    </xf>
    <xf numFmtId="164" fontId="1" fillId="2" borderId="9" xfId="0" applyNumberFormat="1" applyFont="1" applyFill="1" applyBorder="1" applyAlignment="1">
      <alignment horizontal="center" vertical="center"/>
    </xf>
    <xf numFmtId="164" fontId="1" fillId="15" borderId="9" xfId="0" applyNumberFormat="1" applyFont="1" applyFill="1" applyBorder="1" applyAlignment="1">
      <alignment horizontal="center" vertical="center"/>
    </xf>
    <xf numFmtId="0" fontId="11" fillId="9" borderId="17" xfId="0" applyFont="1" applyFill="1" applyBorder="1" applyAlignment="1">
      <alignment vertical="center"/>
    </xf>
    <xf numFmtId="0" fontId="2" fillId="16" borderId="9" xfId="0" applyFont="1" applyFill="1" applyBorder="1" applyAlignment="1">
      <alignment horizontal="center" vertical="center"/>
    </xf>
    <xf numFmtId="0" fontId="3" fillId="9" borderId="17" xfId="0" applyFont="1" applyFill="1" applyBorder="1" applyAlignment="1">
      <alignment vertical="center" wrapText="1"/>
    </xf>
    <xf numFmtId="164" fontId="1" fillId="0" borderId="9" xfId="0" applyNumberFormat="1" applyFont="1" applyFill="1" applyBorder="1" applyAlignment="1">
      <alignment horizontal="center" vertical="center"/>
    </xf>
    <xf numFmtId="0" fontId="14" fillId="0" borderId="2" xfId="0" quotePrefix="1" applyFont="1" applyBorder="1" applyAlignment="1">
      <alignment horizontal="center" vertical="center"/>
    </xf>
    <xf numFmtId="0" fontId="3" fillId="9" borderId="2" xfId="0" quotePrefix="1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164" fontId="1" fillId="6" borderId="9" xfId="0" applyNumberFormat="1" applyFont="1" applyFill="1" applyBorder="1" applyAlignment="1">
      <alignment horizontal="center" vertical="center"/>
    </xf>
    <xf numFmtId="0" fontId="3" fillId="9" borderId="9" xfId="0" applyFont="1" applyFill="1" applyBorder="1" applyAlignment="1">
      <alignment horizontal="center" vertical="center" wrapText="1"/>
    </xf>
    <xf numFmtId="0" fontId="3" fillId="9" borderId="3" xfId="0" quotePrefix="1" applyFont="1" applyFill="1" applyBorder="1" applyAlignment="1">
      <alignment horizontal="center" vertical="center"/>
    </xf>
    <xf numFmtId="0" fontId="2" fillId="9" borderId="9" xfId="0" applyFont="1" applyFill="1" applyBorder="1" applyAlignment="1">
      <alignment horizontal="center" vertical="center" wrapText="1"/>
    </xf>
    <xf numFmtId="164" fontId="1" fillId="11" borderId="8" xfId="0" applyNumberFormat="1" applyFont="1" applyFill="1" applyBorder="1" applyAlignment="1">
      <alignment horizontal="center" vertical="center"/>
    </xf>
    <xf numFmtId="0" fontId="3" fillId="11" borderId="7" xfId="0" quotePrefix="1" applyFont="1" applyFill="1" applyBorder="1" applyAlignment="1">
      <alignment horizontal="center" vertical="center"/>
    </xf>
    <xf numFmtId="0" fontId="11" fillId="11" borderId="20" xfId="0" applyFont="1" applyFill="1" applyBorder="1" applyAlignment="1">
      <alignment vertical="center"/>
    </xf>
    <xf numFmtId="0" fontId="2" fillId="11" borderId="8" xfId="0" applyFont="1" applyFill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6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" fillId="9" borderId="12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6" fillId="0" borderId="17" xfId="0" applyFont="1" applyBorder="1"/>
    <xf numFmtId="0" fontId="3" fillId="11" borderId="2" xfId="0" quotePrefix="1" applyFont="1" applyFill="1" applyBorder="1" applyAlignment="1">
      <alignment horizontal="center"/>
    </xf>
    <xf numFmtId="0" fontId="3" fillId="11" borderId="0" xfId="0" applyFont="1" applyFill="1" applyBorder="1" applyAlignment="1">
      <alignment horizontal="center" vertical="center"/>
    </xf>
    <xf numFmtId="0" fontId="2" fillId="11" borderId="11" xfId="0" applyFont="1" applyFill="1" applyBorder="1" applyAlignment="1">
      <alignment horizontal="center"/>
    </xf>
    <xf numFmtId="0" fontId="11" fillId="11" borderId="17" xfId="0" applyFont="1" applyFill="1" applyBorder="1"/>
    <xf numFmtId="0" fontId="3" fillId="14" borderId="3" xfId="0" quotePrefix="1" applyFont="1" applyFill="1" applyBorder="1" applyAlignment="1">
      <alignment horizontal="center" vertical="center"/>
    </xf>
    <xf numFmtId="0" fontId="2" fillId="14" borderId="11" xfId="0" applyFont="1" applyFill="1" applyBorder="1" applyAlignment="1">
      <alignment horizontal="center" vertical="center"/>
    </xf>
    <xf numFmtId="0" fontId="2" fillId="9" borderId="11" xfId="0" applyFont="1" applyFill="1" applyBorder="1" applyAlignment="1">
      <alignment horizontal="center" vertical="center"/>
    </xf>
    <xf numFmtId="0" fontId="1" fillId="11" borderId="9" xfId="0" applyFont="1" applyFill="1" applyBorder="1" applyAlignment="1">
      <alignment horizontal="center"/>
    </xf>
    <xf numFmtId="0" fontId="3" fillId="9" borderId="2" xfId="0" quotePrefix="1" applyFont="1" applyFill="1" applyBorder="1" applyAlignment="1">
      <alignment horizontal="center"/>
    </xf>
    <xf numFmtId="0" fontId="11" fillId="14" borderId="9" xfId="0" applyFont="1" applyFill="1" applyBorder="1" applyAlignment="1">
      <alignment horizontal="center"/>
    </xf>
    <xf numFmtId="0" fontId="1" fillId="9" borderId="9" xfId="0" applyFont="1" applyFill="1" applyBorder="1" applyAlignment="1">
      <alignment horizontal="center" wrapText="1"/>
    </xf>
    <xf numFmtId="164" fontId="1" fillId="20" borderId="9" xfId="0" applyNumberFormat="1" applyFont="1" applyFill="1" applyBorder="1" applyAlignment="1">
      <alignment horizontal="center"/>
    </xf>
    <xf numFmtId="0" fontId="3" fillId="20" borderId="2" xfId="0" quotePrefix="1" applyFont="1" applyFill="1" applyBorder="1" applyAlignment="1">
      <alignment horizontal="center"/>
    </xf>
    <xf numFmtId="0" fontId="3" fillId="20" borderId="1" xfId="0" applyFont="1" applyFill="1" applyBorder="1" applyAlignment="1">
      <alignment horizontal="center"/>
    </xf>
    <xf numFmtId="0" fontId="3" fillId="20" borderId="2" xfId="0" applyFont="1" applyFill="1" applyBorder="1" applyAlignment="1">
      <alignment horizontal="center" vertical="center"/>
    </xf>
    <xf numFmtId="0" fontId="3" fillId="20" borderId="1" xfId="0" applyFont="1" applyFill="1" applyBorder="1" applyAlignment="1">
      <alignment horizontal="center" vertical="center"/>
    </xf>
    <xf numFmtId="0" fontId="1" fillId="20" borderId="9" xfId="0" applyFont="1" applyFill="1" applyBorder="1" applyAlignment="1">
      <alignment horizontal="center" wrapText="1"/>
    </xf>
    <xf numFmtId="164" fontId="1" fillId="20" borderId="9" xfId="0" applyNumberFormat="1" applyFont="1" applyFill="1" applyBorder="1" applyAlignment="1">
      <alignment horizontal="center" vertical="center"/>
    </xf>
    <xf numFmtId="0" fontId="3" fillId="20" borderId="2" xfId="0" quotePrefix="1" applyFont="1" applyFill="1" applyBorder="1" applyAlignment="1">
      <alignment horizontal="center" vertical="center"/>
    </xf>
    <xf numFmtId="0" fontId="3" fillId="20" borderId="31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wrapText="1"/>
    </xf>
    <xf numFmtId="0" fontId="11" fillId="0" borderId="17" xfId="0" applyFont="1" applyBorder="1"/>
    <xf numFmtId="0" fontId="17" fillId="9" borderId="9" xfId="0" applyFont="1" applyFill="1" applyBorder="1" applyAlignment="1">
      <alignment horizontal="center"/>
    </xf>
    <xf numFmtId="0" fontId="9" fillId="0" borderId="10" xfId="0" applyFont="1" applyBorder="1" applyAlignment="1">
      <alignment horizontal="center" wrapText="1"/>
    </xf>
    <xf numFmtId="0" fontId="2" fillId="0" borderId="9" xfId="0" applyFont="1" applyBorder="1" applyAlignment="1">
      <alignment horizontal="center" vertical="center" wrapText="1"/>
    </xf>
    <xf numFmtId="0" fontId="3" fillId="20" borderId="19" xfId="0" applyFont="1" applyFill="1" applyBorder="1" applyAlignment="1">
      <alignment vertical="center" wrapText="1"/>
    </xf>
    <xf numFmtId="0" fontId="11" fillId="20" borderId="17" xfId="0" applyFont="1" applyFill="1" applyBorder="1" applyAlignment="1">
      <alignment vertical="center"/>
    </xf>
    <xf numFmtId="0" fontId="3" fillId="20" borderId="17" xfId="0" applyFont="1" applyFill="1" applyBorder="1" applyAlignment="1">
      <alignment vertical="center" wrapText="1"/>
    </xf>
    <xf numFmtId="164" fontId="1" fillId="21" borderId="9" xfId="0" applyNumberFormat="1" applyFont="1" applyFill="1" applyBorder="1" applyAlignment="1">
      <alignment horizontal="center" vertical="center"/>
    </xf>
    <xf numFmtId="0" fontId="14" fillId="20" borderId="2" xfId="0" quotePrefix="1" applyFont="1" applyFill="1" applyBorder="1" applyAlignment="1">
      <alignment horizontal="center" vertical="center"/>
    </xf>
    <xf numFmtId="0" fontId="14" fillId="20" borderId="17" xfId="0" applyFont="1" applyFill="1" applyBorder="1" applyAlignment="1">
      <alignment vertical="center"/>
    </xf>
    <xf numFmtId="0" fontId="1" fillId="20" borderId="9" xfId="0" applyFont="1" applyFill="1" applyBorder="1" applyAlignment="1">
      <alignment horizontal="center" vertical="center" wrapText="1"/>
    </xf>
    <xf numFmtId="0" fontId="0" fillId="0" borderId="1" xfId="0" applyBorder="1"/>
    <xf numFmtId="164" fontId="0" fillId="0" borderId="1" xfId="0" applyNumberFormat="1" applyBorder="1"/>
    <xf numFmtId="164" fontId="0" fillId="17" borderId="1" xfId="0" applyNumberFormat="1" applyFill="1" applyBorder="1"/>
    <xf numFmtId="0" fontId="5" fillId="11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17" borderId="1" xfId="0" applyFont="1" applyFill="1" applyBorder="1" applyAlignment="1">
      <alignment horizontal="center" vertical="center"/>
    </xf>
    <xf numFmtId="0" fontId="0" fillId="17" borderId="1" xfId="0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17" xfId="0" applyFont="1" applyFill="1" applyBorder="1" applyAlignment="1">
      <alignment horizontal="center"/>
    </xf>
    <xf numFmtId="0" fontId="5" fillId="17" borderId="1" xfId="0" applyFont="1" applyFill="1" applyBorder="1" applyAlignment="1">
      <alignment horizontal="center"/>
    </xf>
    <xf numFmtId="0" fontId="5" fillId="17" borderId="17" xfId="0" applyFont="1" applyFill="1" applyBorder="1" applyAlignment="1">
      <alignment horizontal="center"/>
    </xf>
    <xf numFmtId="0" fontId="5" fillId="17" borderId="0" xfId="0" applyFont="1" applyFill="1"/>
    <xf numFmtId="0" fontId="0" fillId="14" borderId="1" xfId="0" applyFill="1" applyBorder="1" applyAlignment="1">
      <alignment horizontal="center"/>
    </xf>
    <xf numFmtId="0" fontId="0" fillId="14" borderId="17" xfId="0" applyFill="1" applyBorder="1" applyAlignment="1">
      <alignment horizontal="center"/>
    </xf>
    <xf numFmtId="0" fontId="5" fillId="14" borderId="0" xfId="0" applyFont="1" applyFill="1"/>
    <xf numFmtId="0" fontId="0" fillId="9" borderId="1" xfId="0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0" fillId="9" borderId="17" xfId="0" applyFill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5" fillId="9" borderId="37" xfId="0" applyFont="1" applyFill="1" applyBorder="1"/>
    <xf numFmtId="0" fontId="1" fillId="14" borderId="9" xfId="0" applyFont="1" applyFill="1" applyBorder="1" applyAlignment="1">
      <alignment horizontal="center"/>
    </xf>
    <xf numFmtId="0" fontId="3" fillId="22" borderId="2" xfId="0" quotePrefix="1" applyFont="1" applyFill="1" applyBorder="1" applyAlignment="1">
      <alignment horizontal="center"/>
    </xf>
    <xf numFmtId="0" fontId="3" fillId="22" borderId="1" xfId="0" applyFont="1" applyFill="1" applyBorder="1" applyAlignment="1">
      <alignment horizontal="center"/>
    </xf>
    <xf numFmtId="0" fontId="11" fillId="22" borderId="17" xfId="0" applyFont="1" applyFill="1" applyBorder="1"/>
    <xf numFmtId="0" fontId="1" fillId="22" borderId="9" xfId="0" applyFont="1" applyFill="1" applyBorder="1" applyAlignment="1">
      <alignment horizontal="center" vertical="center" wrapText="1"/>
    </xf>
    <xf numFmtId="0" fontId="2" fillId="22" borderId="9" xfId="0" applyFont="1" applyFill="1" applyBorder="1" applyAlignment="1">
      <alignment horizontal="center" vertical="center" wrapText="1"/>
    </xf>
    <xf numFmtId="164" fontId="1" fillId="23" borderId="9" xfId="0" applyNumberFormat="1" applyFont="1" applyFill="1" applyBorder="1" applyAlignment="1">
      <alignment horizontal="center"/>
    </xf>
    <xf numFmtId="0" fontId="12" fillId="12" borderId="26" xfId="0" applyFont="1" applyFill="1" applyBorder="1" applyAlignment="1">
      <alignment horizontal="center" wrapText="1"/>
    </xf>
    <xf numFmtId="0" fontId="12" fillId="12" borderId="27" xfId="0" applyFont="1" applyFill="1" applyBorder="1" applyAlignment="1">
      <alignment horizontal="center" wrapText="1"/>
    </xf>
    <xf numFmtId="0" fontId="3" fillId="0" borderId="9" xfId="0" applyFont="1" applyBorder="1" applyAlignment="1">
      <alignment horizontal="center"/>
    </xf>
    <xf numFmtId="0" fontId="2" fillId="24" borderId="9" xfId="0" applyFont="1" applyFill="1" applyBorder="1" applyAlignment="1">
      <alignment horizontal="center" vertical="center" wrapText="1"/>
    </xf>
    <xf numFmtId="164" fontId="18" fillId="24" borderId="9" xfId="0" applyNumberFormat="1" applyFont="1" applyFill="1" applyBorder="1" applyAlignment="1">
      <alignment horizontal="center"/>
    </xf>
    <xf numFmtId="0" fontId="19" fillId="24" borderId="2" xfId="0" quotePrefix="1" applyFont="1" applyFill="1" applyBorder="1" applyAlignment="1">
      <alignment horizontal="center"/>
    </xf>
    <xf numFmtId="0" fontId="19" fillId="24" borderId="1" xfId="0" applyFont="1" applyFill="1" applyBorder="1" applyAlignment="1">
      <alignment horizontal="center"/>
    </xf>
    <xf numFmtId="0" fontId="18" fillId="24" borderId="17" xfId="0" applyFont="1" applyFill="1" applyBorder="1"/>
    <xf numFmtId="0" fontId="18" fillId="24" borderId="9" xfId="0" applyFont="1" applyFill="1" applyBorder="1" applyAlignment="1">
      <alignment horizontal="center" wrapText="1"/>
    </xf>
    <xf numFmtId="0" fontId="19" fillId="24" borderId="9" xfId="0" applyFont="1" applyFill="1" applyBorder="1" applyAlignment="1">
      <alignment horizontal="center"/>
    </xf>
    <xf numFmtId="0" fontId="11" fillId="9" borderId="9" xfId="0" applyFont="1" applyFill="1" applyBorder="1" applyAlignment="1">
      <alignment horizontal="center"/>
    </xf>
  </cellXfs>
  <cellStyles count="2">
    <cellStyle name="Lien hypertexte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1132506</xdr:colOff>
      <xdr:row>1</xdr:row>
      <xdr:rowOff>218346</xdr:rowOff>
    </xdr:from>
    <xdr:ext cx="3572453" cy="1782924"/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E1CFE5B1-F3CA-4E62-8D25-14371FA465DC}"/>
            </a:ext>
          </a:extLst>
        </xdr:cNvPr>
        <xdr:cNvSpPr/>
      </xdr:nvSpPr>
      <xdr:spPr>
        <a:xfrm>
          <a:off x="5241863" y="612953"/>
          <a:ext cx="3572453" cy="1782924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fr-FR" sz="5400" b="1" cap="none" spc="0">
              <a:ln w="22225">
                <a:solidFill>
                  <a:schemeClr val="accent2"/>
                </a:solidFill>
                <a:prstDash val="solid"/>
              </a:ln>
              <a:solidFill>
                <a:schemeClr val="accent2">
                  <a:lumMod val="40000"/>
                  <a:lumOff val="60000"/>
                </a:schemeClr>
              </a:solidFill>
              <a:effectLst/>
            </a:rPr>
            <a:t>ARCHIVE</a:t>
          </a:r>
        </a:p>
        <a:p>
          <a:pPr algn="ctr"/>
          <a:r>
            <a:rPr lang="fr-FR" sz="5400" b="1" cap="none" spc="0">
              <a:ln w="22225">
                <a:solidFill>
                  <a:schemeClr val="accent2"/>
                </a:solidFill>
                <a:prstDash val="solid"/>
              </a:ln>
              <a:solidFill>
                <a:schemeClr val="accent2">
                  <a:lumMod val="40000"/>
                  <a:lumOff val="60000"/>
                </a:schemeClr>
              </a:solidFill>
              <a:effectLst/>
            </a:rPr>
            <a:t>PAS A JOUR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503464</xdr:colOff>
      <xdr:row>4</xdr:row>
      <xdr:rowOff>54429</xdr:rowOff>
    </xdr:from>
    <xdr:ext cx="3572453" cy="1782924"/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BCEDFC56-264D-4B46-80B8-FB60063282E1}"/>
            </a:ext>
          </a:extLst>
        </xdr:cNvPr>
        <xdr:cNvSpPr/>
      </xdr:nvSpPr>
      <xdr:spPr>
        <a:xfrm>
          <a:off x="4612821" y="1197429"/>
          <a:ext cx="3572453" cy="1782924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fr-FR" sz="5400" b="1" cap="none" spc="0">
              <a:ln w="22225">
                <a:solidFill>
                  <a:schemeClr val="accent2"/>
                </a:solidFill>
                <a:prstDash val="solid"/>
              </a:ln>
              <a:solidFill>
                <a:schemeClr val="accent2">
                  <a:lumMod val="40000"/>
                  <a:lumOff val="60000"/>
                </a:schemeClr>
              </a:solidFill>
              <a:effectLst/>
            </a:rPr>
            <a:t>ARCHIVE</a:t>
          </a:r>
        </a:p>
        <a:p>
          <a:pPr algn="ctr"/>
          <a:r>
            <a:rPr lang="fr-FR" sz="5400" b="1" cap="none" spc="0">
              <a:ln w="22225">
                <a:solidFill>
                  <a:schemeClr val="accent2"/>
                </a:solidFill>
                <a:prstDash val="solid"/>
              </a:ln>
              <a:solidFill>
                <a:schemeClr val="accent2">
                  <a:lumMod val="40000"/>
                  <a:lumOff val="60000"/>
                </a:schemeClr>
              </a:solidFill>
              <a:effectLst/>
            </a:rPr>
            <a:t>PAS A JOUR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625929</xdr:colOff>
      <xdr:row>1</xdr:row>
      <xdr:rowOff>204107</xdr:rowOff>
    </xdr:from>
    <xdr:ext cx="3572453" cy="1782924"/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2EF08CF9-D20D-458A-BE50-F1F4F9007967}"/>
            </a:ext>
          </a:extLst>
        </xdr:cNvPr>
        <xdr:cNvSpPr/>
      </xdr:nvSpPr>
      <xdr:spPr>
        <a:xfrm>
          <a:off x="3156858" y="598714"/>
          <a:ext cx="3572453" cy="1782924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fr-FR" sz="5400" b="1" cap="none" spc="0">
              <a:ln w="22225">
                <a:solidFill>
                  <a:schemeClr val="accent2"/>
                </a:solidFill>
                <a:prstDash val="solid"/>
              </a:ln>
              <a:solidFill>
                <a:schemeClr val="accent2">
                  <a:lumMod val="40000"/>
                  <a:lumOff val="60000"/>
                </a:schemeClr>
              </a:solidFill>
              <a:effectLst/>
            </a:rPr>
            <a:t>ARCHIVE</a:t>
          </a:r>
        </a:p>
        <a:p>
          <a:pPr algn="ctr"/>
          <a:r>
            <a:rPr lang="fr-FR" sz="5400" b="1" cap="none" spc="0">
              <a:ln w="22225">
                <a:solidFill>
                  <a:schemeClr val="accent2"/>
                </a:solidFill>
                <a:prstDash val="solid"/>
              </a:ln>
              <a:solidFill>
                <a:schemeClr val="accent2">
                  <a:lumMod val="40000"/>
                  <a:lumOff val="60000"/>
                </a:schemeClr>
              </a:solidFill>
              <a:effectLst/>
            </a:rPr>
            <a:t>PAS A JOUR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hyperlink" Target="mailto:eduardo.santos@cinofilia.com.pt" TargetMode="External"/><Relationship Id="rId13" Type="http://schemas.openxmlformats.org/officeDocument/2006/relationships/printerSettings" Target="../printerSettings/printerSettings6.bin"/><Relationship Id="rId3" Type="http://schemas.openxmlformats.org/officeDocument/2006/relationships/hyperlink" Target="mailto:deschamps.didier@numericable.com" TargetMode="External"/><Relationship Id="rId7" Type="http://schemas.openxmlformats.org/officeDocument/2006/relationships/hyperlink" Target="mailto:jcl.leveaux@gmail.com" TargetMode="External"/><Relationship Id="rId12" Type="http://schemas.openxmlformats.org/officeDocument/2006/relationships/hyperlink" Target="mailto:david.boubou78@gmail.com" TargetMode="External"/><Relationship Id="rId2" Type="http://schemas.openxmlformats.org/officeDocument/2006/relationships/hyperlink" Target="mailto:bdany01@hotmail.fr" TargetMode="External"/><Relationship Id="rId1" Type="http://schemas.openxmlformats.org/officeDocument/2006/relationships/hyperlink" Target="mailto:alain.plannier@orange.fr" TargetMode="External"/><Relationship Id="rId6" Type="http://schemas.openxmlformats.org/officeDocument/2006/relationships/hyperlink" Target="mailto:phelippeau78@orange.fr" TargetMode="External"/><Relationship Id="rId11" Type="http://schemas.openxmlformats.org/officeDocument/2006/relationships/hyperlink" Target="mailto:marcbruno@hotmail.fr" TargetMode="External"/><Relationship Id="rId5" Type="http://schemas.openxmlformats.org/officeDocument/2006/relationships/hyperlink" Target="mailto:olivier_bouzat@yahoo.fr" TargetMode="External"/><Relationship Id="rId10" Type="http://schemas.openxmlformats.org/officeDocument/2006/relationships/hyperlink" Target="mailto:audrey.hermann78@gmail.com" TargetMode="External"/><Relationship Id="rId4" Type="http://schemas.openxmlformats.org/officeDocument/2006/relationships/hyperlink" Target="mailto:mig.sanchez78@gmail.com" TargetMode="External"/><Relationship Id="rId9" Type="http://schemas.openxmlformats.org/officeDocument/2006/relationships/hyperlink" Target="mailto:badie.ghorab@gmail.com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4"/>
  <sheetViews>
    <sheetView workbookViewId="0">
      <selection activeCell="A11" sqref="A11"/>
    </sheetView>
  </sheetViews>
  <sheetFormatPr baseColWidth="10" defaultColWidth="11.42578125" defaultRowHeight="12.75" x14ac:dyDescent="0.2"/>
  <cols>
    <col min="1" max="1" width="23" customWidth="1"/>
  </cols>
  <sheetData>
    <row r="1" spans="1:6" ht="26.25" thickBot="1" x14ac:dyDescent="0.25">
      <c r="A1" s="49" t="s">
        <v>22</v>
      </c>
      <c r="B1" s="50" t="s">
        <v>130</v>
      </c>
      <c r="C1" s="50" t="s">
        <v>131</v>
      </c>
      <c r="D1" s="51" t="s">
        <v>132</v>
      </c>
    </row>
    <row r="2" spans="1:6" x14ac:dyDescent="0.2">
      <c r="A2" s="270" t="s">
        <v>46</v>
      </c>
      <c r="B2" s="157">
        <v>0</v>
      </c>
      <c r="C2" s="157">
        <v>0</v>
      </c>
      <c r="D2" s="158">
        <v>0</v>
      </c>
      <c r="F2" s="159" t="s">
        <v>133</v>
      </c>
    </row>
    <row r="3" spans="1:6" x14ac:dyDescent="0.2">
      <c r="A3" s="150" t="s">
        <v>28</v>
      </c>
      <c r="B3" s="155">
        <v>0</v>
      </c>
      <c r="C3" s="155">
        <v>0</v>
      </c>
      <c r="D3" s="156">
        <v>0</v>
      </c>
      <c r="F3" s="159" t="s">
        <v>133</v>
      </c>
    </row>
    <row r="4" spans="1:6" x14ac:dyDescent="0.2">
      <c r="A4" s="151" t="s">
        <v>55</v>
      </c>
      <c r="B4" s="257">
        <v>0</v>
      </c>
      <c r="C4" s="257">
        <v>0</v>
      </c>
      <c r="D4" s="258">
        <v>0</v>
      </c>
      <c r="F4" s="259" t="s">
        <v>204</v>
      </c>
    </row>
    <row r="5" spans="1:6" x14ac:dyDescent="0.2">
      <c r="A5" s="150" t="s">
        <v>34</v>
      </c>
      <c r="B5" s="22">
        <v>1</v>
      </c>
      <c r="C5" s="22">
        <v>0</v>
      </c>
      <c r="D5" s="154">
        <v>0</v>
      </c>
    </row>
    <row r="6" spans="1:6" x14ac:dyDescent="0.2">
      <c r="A6" s="150" t="s">
        <v>39</v>
      </c>
      <c r="B6" s="264"/>
      <c r="C6" s="264"/>
      <c r="D6" s="265"/>
      <c r="F6" s="12"/>
    </row>
    <row r="7" spans="1:6" x14ac:dyDescent="0.2">
      <c r="A7" s="150" t="s">
        <v>27</v>
      </c>
      <c r="B7" s="22"/>
      <c r="C7" s="22"/>
      <c r="D7" s="154"/>
      <c r="F7" s="12"/>
    </row>
    <row r="8" spans="1:6" x14ac:dyDescent="0.2">
      <c r="A8" s="150" t="s">
        <v>51</v>
      </c>
      <c r="B8" s="22">
        <v>0</v>
      </c>
      <c r="C8" s="263">
        <v>0</v>
      </c>
      <c r="D8" s="266">
        <v>1</v>
      </c>
    </row>
    <row r="9" spans="1:6" x14ac:dyDescent="0.2">
      <c r="A9" s="150" t="s">
        <v>92</v>
      </c>
      <c r="B9" s="260">
        <v>0</v>
      </c>
      <c r="C9" s="260">
        <v>0</v>
      </c>
      <c r="D9" s="261">
        <v>0</v>
      </c>
      <c r="F9" s="262" t="s">
        <v>205</v>
      </c>
    </row>
    <row r="10" spans="1:6" x14ac:dyDescent="0.2">
      <c r="A10" s="150" t="s">
        <v>58</v>
      </c>
      <c r="B10" s="35">
        <v>0</v>
      </c>
      <c r="C10" s="35">
        <v>1</v>
      </c>
      <c r="D10" s="37">
        <v>0</v>
      </c>
    </row>
    <row r="11" spans="1:6" x14ac:dyDescent="0.2">
      <c r="A11" s="151" t="s">
        <v>43</v>
      </c>
      <c r="B11" s="263">
        <v>1</v>
      </c>
      <c r="C11" s="263">
        <v>1</v>
      </c>
      <c r="D11" s="154">
        <v>0</v>
      </c>
    </row>
    <row r="12" spans="1:6" x14ac:dyDescent="0.2">
      <c r="A12" s="152" t="s">
        <v>82</v>
      </c>
      <c r="B12" s="260">
        <v>0</v>
      </c>
      <c r="C12" s="260">
        <v>0</v>
      </c>
      <c r="D12" s="261">
        <v>0</v>
      </c>
      <c r="F12" s="262" t="s">
        <v>206</v>
      </c>
    </row>
    <row r="13" spans="1:6" ht="13.5" thickBot="1" x14ac:dyDescent="0.25">
      <c r="A13" s="153" t="s">
        <v>84</v>
      </c>
      <c r="B13" s="40"/>
      <c r="C13" s="40"/>
      <c r="D13" s="42"/>
    </row>
    <row r="14" spans="1:6" ht="13.5" thickBot="1" x14ac:dyDescent="0.25">
      <c r="B14" s="267">
        <f>SUM(B2:B13)</f>
        <v>2</v>
      </c>
      <c r="C14" s="268">
        <f>SUM(C2:C13)</f>
        <v>2</v>
      </c>
      <c r="D14" s="269">
        <f>SUM(D2:D13)</f>
        <v>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>
    <pageSetUpPr fitToPage="1"/>
  </sheetPr>
  <dimension ref="A1:I51"/>
  <sheetViews>
    <sheetView view="pageLayout" topLeftCell="A25" zoomScale="70" zoomScaleNormal="68" zoomScalePageLayoutView="70" workbookViewId="0">
      <selection activeCell="G44" sqref="G44"/>
    </sheetView>
  </sheetViews>
  <sheetFormatPr baseColWidth="10" defaultColWidth="11.42578125" defaultRowHeight="12.75" outlineLevelCol="1" x14ac:dyDescent="0.2"/>
  <cols>
    <col min="1" max="1" width="24.28515625" style="212" customWidth="1"/>
    <col min="2" max="2" width="15.42578125" style="8" customWidth="1"/>
    <col min="3" max="3" width="11.42578125" style="8"/>
    <col min="4" max="4" width="74" style="8" customWidth="1"/>
    <col min="5" max="5" width="19.7109375" style="8" customWidth="1" outlineLevel="1"/>
    <col min="6" max="7" width="14.7109375" style="8" customWidth="1" outlineLevel="1"/>
    <col min="8" max="8" width="34.5703125" style="8" customWidth="1"/>
    <col min="9" max="16384" width="11.42578125" style="8"/>
  </cols>
  <sheetData>
    <row r="1" spans="1:9" ht="30.75" thickBot="1" x14ac:dyDescent="0.25">
      <c r="A1" s="31" t="s">
        <v>5</v>
      </c>
      <c r="B1" s="114" t="s">
        <v>99</v>
      </c>
      <c r="C1" s="28" t="s">
        <v>6</v>
      </c>
      <c r="D1" s="29" t="s">
        <v>8</v>
      </c>
      <c r="E1" s="30" t="s">
        <v>114</v>
      </c>
      <c r="F1" s="28" t="s">
        <v>115</v>
      </c>
      <c r="G1" s="133" t="s">
        <v>116</v>
      </c>
      <c r="H1" s="31" t="s">
        <v>98</v>
      </c>
    </row>
    <row r="2" spans="1:9" ht="28.5" x14ac:dyDescent="0.2">
      <c r="A2" s="134">
        <v>42617</v>
      </c>
      <c r="B2" s="135" t="s">
        <v>118</v>
      </c>
      <c r="C2" s="26" t="s">
        <v>126</v>
      </c>
      <c r="D2" s="136" t="s">
        <v>119</v>
      </c>
      <c r="E2" s="23"/>
      <c r="F2" s="26"/>
      <c r="G2" s="27"/>
      <c r="H2" s="65"/>
    </row>
    <row r="3" spans="1:9" ht="15" x14ac:dyDescent="0.2">
      <c r="A3" s="165">
        <f>A2+7</f>
        <v>42624</v>
      </c>
      <c r="B3" s="139" t="s">
        <v>100</v>
      </c>
      <c r="C3" s="140" t="s">
        <v>126</v>
      </c>
      <c r="D3" s="166" t="s">
        <v>119</v>
      </c>
      <c r="E3" s="139"/>
      <c r="F3" s="140"/>
      <c r="G3" s="140"/>
      <c r="H3" s="141"/>
    </row>
    <row r="4" spans="1:9" ht="15" x14ac:dyDescent="0.2">
      <c r="A4" s="167">
        <f t="shared" ref="A4:A44" si="0">A3+7</f>
        <v>42631</v>
      </c>
      <c r="B4" s="144"/>
      <c r="C4" s="145"/>
      <c r="D4" s="168" t="s">
        <v>128</v>
      </c>
      <c r="E4" s="144"/>
      <c r="F4" s="145"/>
      <c r="G4" s="145"/>
      <c r="H4" s="146" t="s">
        <v>152</v>
      </c>
    </row>
    <row r="5" spans="1:9" ht="15" x14ac:dyDescent="0.2">
      <c r="A5" s="169">
        <f t="shared" si="0"/>
        <v>42638</v>
      </c>
      <c r="B5" s="170" t="s">
        <v>100</v>
      </c>
      <c r="C5" s="171" t="s">
        <v>124</v>
      </c>
      <c r="D5" s="172" t="s">
        <v>129</v>
      </c>
      <c r="E5" s="16" t="s">
        <v>19</v>
      </c>
      <c r="F5" s="14" t="s">
        <v>83</v>
      </c>
      <c r="G5" s="14" t="s">
        <v>183</v>
      </c>
      <c r="H5" s="173" t="s">
        <v>151</v>
      </c>
    </row>
    <row r="6" spans="1:9" ht="15" x14ac:dyDescent="0.2">
      <c r="A6" s="169">
        <f t="shared" si="0"/>
        <v>42645</v>
      </c>
      <c r="B6" s="170" t="s">
        <v>100</v>
      </c>
      <c r="C6" s="171" t="s">
        <v>124</v>
      </c>
      <c r="D6" s="172" t="s">
        <v>149</v>
      </c>
      <c r="E6" s="16" t="s">
        <v>4</v>
      </c>
      <c r="F6" s="14" t="s">
        <v>17</v>
      </c>
      <c r="G6" s="14" t="s">
        <v>183</v>
      </c>
      <c r="H6" s="174" t="s">
        <v>187</v>
      </c>
    </row>
    <row r="7" spans="1:9" ht="15" x14ac:dyDescent="0.2">
      <c r="A7" s="175">
        <f>A6+7</f>
        <v>42652</v>
      </c>
      <c r="B7" s="170" t="s">
        <v>100</v>
      </c>
      <c r="C7" s="171" t="s">
        <v>124</v>
      </c>
      <c r="D7" s="172" t="s">
        <v>150</v>
      </c>
      <c r="E7" s="16" t="s">
        <v>17</v>
      </c>
      <c r="F7" s="14" t="s">
        <v>83</v>
      </c>
      <c r="G7" s="14" t="s">
        <v>183</v>
      </c>
      <c r="H7" s="174" t="s">
        <v>188</v>
      </c>
    </row>
    <row r="8" spans="1:9" ht="15" x14ac:dyDescent="0.2">
      <c r="A8" s="176">
        <f>A7+7</f>
        <v>42659</v>
      </c>
      <c r="B8" s="170" t="s">
        <v>100</v>
      </c>
      <c r="C8" s="171" t="s">
        <v>124</v>
      </c>
      <c r="D8" s="172" t="s">
        <v>120</v>
      </c>
      <c r="E8" s="16" t="s">
        <v>83</v>
      </c>
      <c r="F8" s="14" t="s">
        <v>19</v>
      </c>
      <c r="G8" s="14" t="s">
        <v>183</v>
      </c>
      <c r="H8" s="174" t="s">
        <v>190</v>
      </c>
    </row>
    <row r="9" spans="1:9" ht="15" x14ac:dyDescent="0.2">
      <c r="A9" s="177">
        <f t="shared" si="0"/>
        <v>42666</v>
      </c>
      <c r="B9" s="178"/>
      <c r="C9" s="96"/>
      <c r="D9" s="179" t="s">
        <v>97</v>
      </c>
      <c r="E9" s="103"/>
      <c r="F9" s="104"/>
      <c r="G9" s="104"/>
      <c r="H9" s="180"/>
    </row>
    <row r="10" spans="1:9" ht="15" x14ac:dyDescent="0.2">
      <c r="A10" s="177">
        <f t="shared" si="0"/>
        <v>42673</v>
      </c>
      <c r="B10" s="178"/>
      <c r="C10" s="96"/>
      <c r="D10" s="179" t="s">
        <v>97</v>
      </c>
      <c r="E10" s="95"/>
      <c r="F10" s="96"/>
      <c r="G10" s="104"/>
      <c r="H10" s="180"/>
    </row>
    <row r="11" spans="1:9" s="183" customFormat="1" ht="15" x14ac:dyDescent="0.2">
      <c r="A11" s="176">
        <f t="shared" si="0"/>
        <v>42680</v>
      </c>
      <c r="B11" s="170" t="s">
        <v>100</v>
      </c>
      <c r="C11" s="14" t="s">
        <v>102</v>
      </c>
      <c r="D11" s="172" t="s">
        <v>139</v>
      </c>
      <c r="E11" s="16" t="s">
        <v>19</v>
      </c>
      <c r="F11" s="14" t="s">
        <v>20</v>
      </c>
      <c r="G11" s="14" t="s">
        <v>183</v>
      </c>
      <c r="H11" s="181" t="s">
        <v>191</v>
      </c>
      <c r="I11" s="8"/>
    </row>
    <row r="12" spans="1:9" ht="15" x14ac:dyDescent="0.2">
      <c r="A12" s="169">
        <f t="shared" si="0"/>
        <v>42687</v>
      </c>
      <c r="B12" s="170" t="s">
        <v>100</v>
      </c>
      <c r="C12" s="14" t="s">
        <v>102</v>
      </c>
      <c r="D12" s="172" t="s">
        <v>157</v>
      </c>
      <c r="E12" s="16" t="s">
        <v>20</v>
      </c>
      <c r="F12" s="16" t="s">
        <v>15</v>
      </c>
      <c r="G12" s="14" t="s">
        <v>182</v>
      </c>
      <c r="H12" s="181" t="s">
        <v>203</v>
      </c>
    </row>
    <row r="13" spans="1:9" ht="15" x14ac:dyDescent="0.2">
      <c r="A13" s="184">
        <f>A12+4</f>
        <v>42691</v>
      </c>
      <c r="B13" s="24"/>
      <c r="C13" s="63"/>
      <c r="D13" s="185" t="s">
        <v>14</v>
      </c>
      <c r="E13" s="24"/>
      <c r="F13" s="63"/>
      <c r="G13" s="63"/>
      <c r="H13" s="186"/>
    </row>
    <row r="14" spans="1:9" ht="15" x14ac:dyDescent="0.2">
      <c r="A14" s="187">
        <f>A12+7</f>
        <v>42694</v>
      </c>
      <c r="B14" s="170" t="s">
        <v>100</v>
      </c>
      <c r="C14" s="171" t="s">
        <v>102</v>
      </c>
      <c r="D14" s="172" t="s">
        <v>121</v>
      </c>
      <c r="E14" s="16" t="s">
        <v>15</v>
      </c>
      <c r="F14" s="14" t="s">
        <v>16</v>
      </c>
      <c r="G14" s="14" t="s">
        <v>182</v>
      </c>
      <c r="H14" s="174" t="s">
        <v>192</v>
      </c>
    </row>
    <row r="15" spans="1:9" ht="15" x14ac:dyDescent="0.2">
      <c r="A15" s="169">
        <f t="shared" si="0"/>
        <v>42701</v>
      </c>
      <c r="B15" s="170" t="s">
        <v>100</v>
      </c>
      <c r="C15" s="171" t="s">
        <v>102</v>
      </c>
      <c r="D15" s="172" t="s">
        <v>122</v>
      </c>
      <c r="E15" s="16" t="s">
        <v>16</v>
      </c>
      <c r="F15" s="14" t="s">
        <v>4</v>
      </c>
      <c r="G15" s="14" t="s">
        <v>83</v>
      </c>
      <c r="H15" s="174" t="s">
        <v>138</v>
      </c>
    </row>
    <row r="16" spans="1:9" ht="15" x14ac:dyDescent="0.2">
      <c r="A16" s="187">
        <f t="shared" si="0"/>
        <v>42708</v>
      </c>
      <c r="B16" s="170" t="s">
        <v>100</v>
      </c>
      <c r="C16" s="171" t="s">
        <v>102</v>
      </c>
      <c r="D16" s="172" t="s">
        <v>140</v>
      </c>
      <c r="E16" s="16" t="s">
        <v>83</v>
      </c>
      <c r="F16" s="14" t="s">
        <v>20</v>
      </c>
      <c r="G16" s="14" t="s">
        <v>183</v>
      </c>
      <c r="H16" s="174" t="s">
        <v>193</v>
      </c>
    </row>
    <row r="17" spans="1:9" ht="15" x14ac:dyDescent="0.2">
      <c r="A17" s="188">
        <f>A16+7</f>
        <v>42715</v>
      </c>
      <c r="B17" s="193" t="s">
        <v>112</v>
      </c>
      <c r="C17" s="214"/>
      <c r="D17" s="161" t="s">
        <v>153</v>
      </c>
      <c r="E17" s="16" t="s">
        <v>4</v>
      </c>
      <c r="F17" s="14" t="s">
        <v>16</v>
      </c>
      <c r="G17" s="14" t="s">
        <v>20</v>
      </c>
      <c r="H17" s="173" t="s">
        <v>194</v>
      </c>
    </row>
    <row r="18" spans="1:9" s="183" customFormat="1" ht="15" x14ac:dyDescent="0.2">
      <c r="A18" s="176">
        <f>A17+7</f>
        <v>42722</v>
      </c>
      <c r="B18" s="170" t="s">
        <v>100</v>
      </c>
      <c r="C18" s="171" t="s">
        <v>102</v>
      </c>
      <c r="D18" s="172" t="s">
        <v>184</v>
      </c>
      <c r="E18" s="142" t="s">
        <v>20</v>
      </c>
      <c r="F18" s="14" t="s">
        <v>19</v>
      </c>
      <c r="G18" s="14" t="s">
        <v>182</v>
      </c>
      <c r="H18" s="174" t="s">
        <v>196</v>
      </c>
      <c r="I18" s="8"/>
    </row>
    <row r="19" spans="1:9" ht="15" x14ac:dyDescent="0.2">
      <c r="A19" s="177">
        <f t="shared" si="0"/>
        <v>42729</v>
      </c>
      <c r="B19" s="178"/>
      <c r="C19" s="96"/>
      <c r="D19" s="179" t="s">
        <v>97</v>
      </c>
      <c r="E19" s="103"/>
      <c r="F19" s="104"/>
      <c r="G19" s="104"/>
      <c r="H19" s="190"/>
    </row>
    <row r="20" spans="1:9" ht="15" x14ac:dyDescent="0.2">
      <c r="A20" s="177">
        <f t="shared" si="0"/>
        <v>42736</v>
      </c>
      <c r="B20" s="178"/>
      <c r="C20" s="96"/>
      <c r="D20" s="179" t="s">
        <v>97</v>
      </c>
      <c r="E20" s="103"/>
      <c r="F20" s="96"/>
      <c r="G20" s="96"/>
      <c r="H20" s="180"/>
    </row>
    <row r="21" spans="1:9" s="183" customFormat="1" ht="28.5" x14ac:dyDescent="0.2">
      <c r="A21" s="176">
        <f>A20+7</f>
        <v>42743</v>
      </c>
      <c r="B21" s="170" t="s">
        <v>100</v>
      </c>
      <c r="C21" s="171" t="s">
        <v>103</v>
      </c>
      <c r="D21" s="191" t="s">
        <v>141</v>
      </c>
      <c r="E21" s="142" t="s">
        <v>19</v>
      </c>
      <c r="F21" s="138" t="s">
        <v>15</v>
      </c>
      <c r="G21" s="100" t="s">
        <v>182</v>
      </c>
      <c r="H21" s="147" t="s">
        <v>195</v>
      </c>
      <c r="I21" s="8"/>
    </row>
    <row r="22" spans="1:9" s="183" customFormat="1" ht="30" x14ac:dyDescent="0.25">
      <c r="A22" s="233">
        <f>A21+7</f>
        <v>42750</v>
      </c>
      <c r="B22" s="234" t="s">
        <v>100</v>
      </c>
      <c r="C22" s="231" t="s">
        <v>103</v>
      </c>
      <c r="D22" s="241" t="s">
        <v>173</v>
      </c>
      <c r="E22" s="230" t="s">
        <v>18</v>
      </c>
      <c r="F22" s="231" t="s">
        <v>17</v>
      </c>
      <c r="G22" s="235" t="s">
        <v>182</v>
      </c>
      <c r="H22" s="232" t="s">
        <v>197</v>
      </c>
      <c r="I22" s="8"/>
    </row>
    <row r="23" spans="1:9" ht="15" x14ac:dyDescent="0.2">
      <c r="A23" s="184">
        <f>A24-1</f>
        <v>42756</v>
      </c>
      <c r="B23" s="24"/>
      <c r="C23" s="63"/>
      <c r="D23" s="185" t="s">
        <v>0</v>
      </c>
      <c r="E23" s="24"/>
      <c r="F23" s="63"/>
      <c r="G23" s="63"/>
      <c r="H23" s="186"/>
    </row>
    <row r="24" spans="1:9" ht="15.75" customHeight="1" x14ac:dyDescent="0.2">
      <c r="A24" s="169">
        <f>A22+7</f>
        <v>42757</v>
      </c>
      <c r="B24" s="170" t="s">
        <v>100</v>
      </c>
      <c r="C24" s="171" t="s">
        <v>103</v>
      </c>
      <c r="D24" s="172" t="s">
        <v>143</v>
      </c>
      <c r="E24" s="16" t="s">
        <v>17</v>
      </c>
      <c r="F24" s="138" t="s">
        <v>19</v>
      </c>
      <c r="G24" s="100" t="s">
        <v>183</v>
      </c>
      <c r="H24" s="212" t="s">
        <v>154</v>
      </c>
    </row>
    <row r="25" spans="1:9" ht="15" x14ac:dyDescent="0.2">
      <c r="A25" s="192">
        <f>A24+7</f>
        <v>42764</v>
      </c>
      <c r="B25" s="170" t="s">
        <v>100</v>
      </c>
      <c r="C25" s="171" t="s">
        <v>103</v>
      </c>
      <c r="D25" s="172" t="s">
        <v>142</v>
      </c>
      <c r="E25" s="16" t="s">
        <v>19</v>
      </c>
      <c r="F25" s="138" t="s">
        <v>15</v>
      </c>
      <c r="G25" s="100" t="s">
        <v>183</v>
      </c>
      <c r="H25" s="174" t="s">
        <v>198</v>
      </c>
    </row>
    <row r="26" spans="1:9" ht="44.25" customHeight="1" x14ac:dyDescent="0.2">
      <c r="A26" s="244">
        <f t="shared" si="0"/>
        <v>42771</v>
      </c>
      <c r="B26" s="245" t="s">
        <v>113</v>
      </c>
      <c r="C26" s="231" t="s">
        <v>1</v>
      </c>
      <c r="D26" s="246" t="s">
        <v>134</v>
      </c>
      <c r="E26" s="230"/>
      <c r="F26" s="231"/>
      <c r="G26" s="231"/>
      <c r="H26" s="247" t="s">
        <v>199</v>
      </c>
    </row>
    <row r="27" spans="1:9" ht="15" x14ac:dyDescent="0.2">
      <c r="A27" s="177">
        <f t="shared" si="0"/>
        <v>42778</v>
      </c>
      <c r="B27" s="178"/>
      <c r="C27" s="96"/>
      <c r="D27" s="179" t="s">
        <v>97</v>
      </c>
      <c r="E27" s="103"/>
      <c r="F27" s="104"/>
      <c r="G27" s="104"/>
      <c r="H27" s="190"/>
    </row>
    <row r="28" spans="1:9" s="183" customFormat="1" ht="15" x14ac:dyDescent="0.2">
      <c r="A28" s="177">
        <f>A27+7</f>
        <v>42785</v>
      </c>
      <c r="B28" s="178"/>
      <c r="C28" s="96"/>
      <c r="D28" s="179" t="s">
        <v>97</v>
      </c>
      <c r="E28" s="103"/>
      <c r="F28" s="96"/>
      <c r="G28" s="96"/>
      <c r="H28" s="180"/>
    </row>
    <row r="29" spans="1:9" ht="15" x14ac:dyDescent="0.2">
      <c r="A29" s="176">
        <f>A28+7</f>
        <v>42792</v>
      </c>
      <c r="B29" s="170" t="s">
        <v>100</v>
      </c>
      <c r="C29" s="14" t="s">
        <v>105</v>
      </c>
      <c r="D29" s="189" t="s">
        <v>104</v>
      </c>
      <c r="E29" s="16" t="s">
        <v>15</v>
      </c>
      <c r="F29" s="138" t="s">
        <v>16</v>
      </c>
      <c r="G29" s="100" t="s">
        <v>183</v>
      </c>
      <c r="H29" s="173"/>
    </row>
    <row r="30" spans="1:9" ht="15" x14ac:dyDescent="0.2">
      <c r="A30" s="176">
        <f>A29+7</f>
        <v>42799</v>
      </c>
      <c r="B30" s="194" t="s">
        <v>100</v>
      </c>
      <c r="C30" s="14" t="s">
        <v>103</v>
      </c>
      <c r="D30" s="172" t="s">
        <v>144</v>
      </c>
      <c r="E30" s="16" t="s">
        <v>16</v>
      </c>
      <c r="F30" s="14" t="s">
        <v>20</v>
      </c>
      <c r="G30" s="100" t="s">
        <v>182</v>
      </c>
      <c r="H30" s="181" t="s">
        <v>200</v>
      </c>
    </row>
    <row r="31" spans="1:9" s="183" customFormat="1" ht="28.5" x14ac:dyDescent="0.2">
      <c r="A31" s="176">
        <f>A30+7</f>
        <v>42806</v>
      </c>
      <c r="B31" s="170" t="s">
        <v>100</v>
      </c>
      <c r="C31" s="171" t="s">
        <v>105</v>
      </c>
      <c r="D31" s="191" t="s">
        <v>141</v>
      </c>
      <c r="E31" s="142" t="s">
        <v>20</v>
      </c>
      <c r="F31" s="138" t="s">
        <v>17</v>
      </c>
      <c r="G31" s="100" t="s">
        <v>182</v>
      </c>
      <c r="H31" s="182" t="s">
        <v>201</v>
      </c>
    </row>
    <row r="32" spans="1:9" ht="15" x14ac:dyDescent="0.2">
      <c r="A32" s="176">
        <f t="shared" si="0"/>
        <v>42813</v>
      </c>
      <c r="B32" s="170" t="s">
        <v>100</v>
      </c>
      <c r="C32" s="171" t="s">
        <v>106</v>
      </c>
      <c r="D32" s="172" t="s">
        <v>145</v>
      </c>
      <c r="E32" s="142" t="s">
        <v>17</v>
      </c>
      <c r="F32" s="138" t="s">
        <v>19</v>
      </c>
      <c r="G32" s="100"/>
      <c r="H32" s="196"/>
    </row>
    <row r="33" spans="1:8" ht="15" x14ac:dyDescent="0.2">
      <c r="A33" s="197">
        <f t="shared" si="0"/>
        <v>42820</v>
      </c>
      <c r="B33" s="170" t="s">
        <v>100</v>
      </c>
      <c r="C33" s="171" t="s">
        <v>106</v>
      </c>
      <c r="D33" s="172" t="s">
        <v>146</v>
      </c>
      <c r="E33" s="16" t="s">
        <v>19</v>
      </c>
      <c r="F33" s="138" t="s">
        <v>20</v>
      </c>
      <c r="G33" s="100"/>
      <c r="H33" s="198"/>
    </row>
    <row r="34" spans="1:8" ht="15" x14ac:dyDescent="0.2">
      <c r="A34" s="187">
        <f t="shared" si="0"/>
        <v>42827</v>
      </c>
      <c r="B34" s="170" t="s">
        <v>100</v>
      </c>
      <c r="C34" s="171" t="s">
        <v>106</v>
      </c>
      <c r="D34" s="172" t="s">
        <v>147</v>
      </c>
      <c r="E34" s="16" t="s">
        <v>20</v>
      </c>
      <c r="F34" s="138"/>
      <c r="G34" s="100" t="s">
        <v>182</v>
      </c>
      <c r="H34" s="195"/>
    </row>
    <row r="35" spans="1:8" ht="15" x14ac:dyDescent="0.2">
      <c r="A35" s="177">
        <f t="shared" si="0"/>
        <v>42834</v>
      </c>
      <c r="B35" s="178"/>
      <c r="C35" s="220"/>
      <c r="D35" s="179" t="s">
        <v>97</v>
      </c>
      <c r="E35" s="95"/>
      <c r="F35" s="96"/>
      <c r="G35" s="96"/>
      <c r="H35" s="221"/>
    </row>
    <row r="36" spans="1:8" s="183" customFormat="1" ht="15" x14ac:dyDescent="0.2">
      <c r="A36" s="177">
        <f>A35+7</f>
        <v>42841</v>
      </c>
      <c r="B36" s="178"/>
      <c r="C36" s="220"/>
      <c r="D36" s="179" t="s">
        <v>97</v>
      </c>
      <c r="E36" s="95"/>
      <c r="F36" s="96"/>
      <c r="G36" s="96"/>
      <c r="H36" s="180"/>
    </row>
    <row r="37" spans="1:8" s="183" customFormat="1" ht="15" x14ac:dyDescent="0.2">
      <c r="A37" s="176">
        <f>A36+7</f>
        <v>42848</v>
      </c>
      <c r="B37" s="194" t="s">
        <v>100</v>
      </c>
      <c r="C37" s="199" t="s">
        <v>106</v>
      </c>
      <c r="D37" s="172" t="s">
        <v>148</v>
      </c>
      <c r="E37" s="16" t="s">
        <v>17</v>
      </c>
      <c r="F37" s="138" t="s">
        <v>15</v>
      </c>
      <c r="G37" s="14"/>
      <c r="H37" s="222"/>
    </row>
    <row r="38" spans="1:8" ht="15" x14ac:dyDescent="0.2">
      <c r="A38" s="176">
        <f>A37+7</f>
        <v>42855</v>
      </c>
      <c r="B38" s="194" t="s">
        <v>100</v>
      </c>
      <c r="C38" s="199" t="s">
        <v>110</v>
      </c>
      <c r="D38" s="189" t="s">
        <v>107</v>
      </c>
      <c r="E38" s="16" t="s">
        <v>15</v>
      </c>
      <c r="F38" s="14"/>
      <c r="G38" s="100" t="s">
        <v>182</v>
      </c>
      <c r="H38" s="181" t="s">
        <v>171</v>
      </c>
    </row>
    <row r="39" spans="1:8" s="183" customFormat="1" ht="28.5" x14ac:dyDescent="0.2">
      <c r="A39" s="176">
        <f t="shared" si="0"/>
        <v>42862</v>
      </c>
      <c r="B39" s="170" t="s">
        <v>101</v>
      </c>
      <c r="C39" s="171" t="s">
        <v>106</v>
      </c>
      <c r="D39" s="189" t="s">
        <v>135</v>
      </c>
      <c r="E39" s="16" t="s">
        <v>4</v>
      </c>
      <c r="F39" s="138" t="s">
        <v>16</v>
      </c>
      <c r="G39" s="14"/>
      <c r="H39" s="200" t="s">
        <v>170</v>
      </c>
    </row>
    <row r="40" spans="1:8" ht="15" x14ac:dyDescent="0.2">
      <c r="A40" s="176">
        <f t="shared" si="0"/>
        <v>42869</v>
      </c>
      <c r="B40" s="170" t="s">
        <v>101</v>
      </c>
      <c r="C40" s="171" t="s">
        <v>106</v>
      </c>
      <c r="D40" s="172" t="s">
        <v>148</v>
      </c>
      <c r="E40" s="16" t="s">
        <v>16</v>
      </c>
      <c r="F40" s="138" t="s">
        <v>19</v>
      </c>
      <c r="G40" s="14"/>
      <c r="H40" s="200"/>
    </row>
    <row r="41" spans="1:8" ht="15" x14ac:dyDescent="0.2">
      <c r="A41" s="176">
        <f t="shared" si="0"/>
        <v>42876</v>
      </c>
      <c r="B41" s="170" t="s">
        <v>101</v>
      </c>
      <c r="C41" s="171" t="s">
        <v>110</v>
      </c>
      <c r="D41" s="172" t="s">
        <v>109</v>
      </c>
      <c r="E41" s="213" t="s">
        <v>19</v>
      </c>
      <c r="F41" s="138" t="s">
        <v>4</v>
      </c>
      <c r="G41" s="14"/>
      <c r="H41" s="181"/>
    </row>
    <row r="42" spans="1:8" ht="28.5" x14ac:dyDescent="0.2">
      <c r="A42" s="169">
        <f t="shared" si="0"/>
        <v>42883</v>
      </c>
      <c r="B42" s="170" t="s">
        <v>101</v>
      </c>
      <c r="C42" s="171" t="s">
        <v>110</v>
      </c>
      <c r="D42" s="189" t="s">
        <v>111</v>
      </c>
      <c r="E42" s="16" t="s">
        <v>15</v>
      </c>
      <c r="F42" s="138"/>
      <c r="G42" s="100" t="s">
        <v>182</v>
      </c>
      <c r="H42" s="240" t="s">
        <v>172</v>
      </c>
    </row>
    <row r="43" spans="1:8" ht="28.5" x14ac:dyDescent="0.2">
      <c r="A43" s="187">
        <f t="shared" si="0"/>
        <v>42890</v>
      </c>
      <c r="B43" s="170" t="s">
        <v>101</v>
      </c>
      <c r="C43" s="171" t="s">
        <v>108</v>
      </c>
      <c r="D43" s="172" t="s">
        <v>109</v>
      </c>
      <c r="E43" s="16" t="s">
        <v>4</v>
      </c>
      <c r="F43" s="138" t="s">
        <v>20</v>
      </c>
      <c r="G43" s="14"/>
      <c r="H43" s="200" t="s">
        <v>127</v>
      </c>
    </row>
    <row r="44" spans="1:8" ht="14.25" customHeight="1" x14ac:dyDescent="0.2">
      <c r="A44" s="169">
        <f t="shared" si="0"/>
        <v>42897</v>
      </c>
      <c r="B44" s="170" t="s">
        <v>101</v>
      </c>
      <c r="C44" s="171" t="s">
        <v>108</v>
      </c>
      <c r="D44" s="172" t="s">
        <v>109</v>
      </c>
      <c r="E44" s="14" t="s">
        <v>20</v>
      </c>
      <c r="F44" s="138"/>
      <c r="G44" s="100" t="s">
        <v>182</v>
      </c>
      <c r="H44" s="174" t="s">
        <v>1</v>
      </c>
    </row>
    <row r="45" spans="1:8" ht="15.75" thickBot="1" x14ac:dyDescent="0.25">
      <c r="A45" s="201">
        <f>A44+6</f>
        <v>42903</v>
      </c>
      <c r="B45" s="202"/>
      <c r="C45" s="112"/>
      <c r="D45" s="203" t="s">
        <v>125</v>
      </c>
      <c r="E45" s="111"/>
      <c r="F45" s="112"/>
      <c r="G45" s="112"/>
      <c r="H45" s="204"/>
    </row>
    <row r="46" spans="1:8" ht="15" x14ac:dyDescent="0.2">
      <c r="A46" s="205"/>
      <c r="H46" s="206"/>
    </row>
    <row r="47" spans="1:8" ht="15" x14ac:dyDescent="0.2">
      <c r="A47" s="207"/>
      <c r="B47" s="208"/>
      <c r="C47" s="208"/>
      <c r="D47" s="208"/>
      <c r="E47" s="206"/>
      <c r="F47" s="206"/>
      <c r="G47" s="206"/>
      <c r="H47" s="206"/>
    </row>
    <row r="48" spans="1:8" ht="15" x14ac:dyDescent="0.2">
      <c r="A48" s="209"/>
      <c r="B48" s="208"/>
      <c r="C48" s="208"/>
      <c r="D48" s="206"/>
      <c r="E48" s="206"/>
      <c r="F48" s="206"/>
      <c r="G48" s="206"/>
      <c r="H48" s="206"/>
    </row>
    <row r="49" spans="1:8" ht="15" x14ac:dyDescent="0.2">
      <c r="A49" s="209"/>
      <c r="B49" s="208"/>
      <c r="C49" s="208"/>
      <c r="D49" s="206"/>
      <c r="E49" s="206"/>
      <c r="F49" s="206"/>
      <c r="G49" s="206"/>
      <c r="H49" s="206"/>
    </row>
    <row r="50" spans="1:8" ht="15" x14ac:dyDescent="0.2">
      <c r="A50" s="209"/>
      <c r="B50" s="211"/>
      <c r="C50" s="211"/>
      <c r="D50" s="210"/>
      <c r="E50" s="210"/>
      <c r="F50" s="210"/>
      <c r="G50" s="210"/>
      <c r="H50" s="206"/>
    </row>
    <row r="51" spans="1:8" ht="14.25" x14ac:dyDescent="0.2">
      <c r="A51" s="209"/>
      <c r="B51" s="211"/>
      <c r="C51" s="211"/>
      <c r="D51" s="210"/>
      <c r="E51" s="210"/>
      <c r="F51" s="210"/>
      <c r="G51" s="210"/>
      <c r="H51" s="210"/>
    </row>
  </sheetData>
  <phoneticPr fontId="8" type="noConversion"/>
  <dataValidations count="3">
    <dataValidation type="list" allowBlank="1" showInputMessage="1" showErrorMessage="1" sqref="G2:G4 G9:G10 G13 G23 E2:F45 G26:G28 G17 G19:G20 G35:G37 G39:G41 G43 G45" xr:uid="{00000000-0002-0000-0100-000000000000}">
      <formula1>ListeAdulte</formula1>
    </dataValidation>
    <dataValidation type="list" allowBlank="1" showInputMessage="1" showErrorMessage="1" sqref="G11 G15:G16" xr:uid="{00000000-0002-0000-0100-000001000000}">
      <formula1>$K$20:$K$29</formula1>
    </dataValidation>
    <dataValidation type="list" allowBlank="1" showInputMessage="1" showErrorMessage="1" sqref="G21:G22 G44 G42 G38 G24:G25 G18 G14 G12" xr:uid="{00000000-0002-0000-0100-000002000000}">
      <formula1>$K$20:$K$30</formula1>
    </dataValidation>
  </dataValidations>
  <pageMargins left="1.29" right="0.25" top="0.75" bottom="0.75" header="0.3" footer="0.3"/>
  <pageSetup paperSize="9" scale="59" orientation="landscape" r:id="rId1"/>
  <headerFooter alignWithMargins="0">
    <oddHeader>&amp;LASPoissy Tir à l'arc&amp;CCalendrier formation - &amp;A : 2016-2017
Horaire : Dimanche  de 14h à 16h00</oddHead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100-000003000000}">
          <x14:formula1>
            <xm:f>'Liste des entraineurs'!$K$19:$K$28</xm:f>
          </x14:formula1>
          <xm:sqref>G5:G8</xm:sqref>
        </x14:dataValidation>
        <x14:dataValidation type="list" allowBlank="1" showInputMessage="1" showErrorMessage="1" xr:uid="{00000000-0002-0000-0100-000004000000}">
          <x14:formula1>
            <xm:f>'Liste des entraineurs'!$K$19:$K$29</xm:f>
          </x14:formula1>
          <xm:sqref>G29:G34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7C1D7F-8D17-42FA-A26A-713A418A54BB}">
  <sheetPr>
    <pageSetUpPr fitToPage="1"/>
  </sheetPr>
  <dimension ref="A1:H53"/>
  <sheetViews>
    <sheetView tabSelected="1" view="pageLayout" topLeftCell="A4" zoomScale="70" zoomScaleNormal="68" zoomScalePageLayoutView="70" workbookViewId="0">
      <selection activeCell="E21" sqref="E21"/>
    </sheetView>
  </sheetViews>
  <sheetFormatPr baseColWidth="10" defaultColWidth="11.42578125" defaultRowHeight="12.75" x14ac:dyDescent="0.2"/>
  <cols>
    <col min="1" max="1" width="20.140625" style="6" customWidth="1"/>
    <col min="2" max="2" width="15.42578125" customWidth="1"/>
    <col min="3" max="3" width="0" hidden="1" customWidth="1"/>
    <col min="4" max="4" width="10.7109375" hidden="1" customWidth="1"/>
    <col min="5" max="5" width="74" customWidth="1"/>
    <col min="6" max="6" width="33.140625" customWidth="1"/>
    <col min="8" max="8" width="30" customWidth="1"/>
  </cols>
  <sheetData>
    <row r="1" spans="1:8" s="8" customFormat="1" ht="15.75" thickBot="1" x14ac:dyDescent="0.25">
      <c r="A1" s="31" t="s">
        <v>5</v>
      </c>
      <c r="B1" s="114" t="s">
        <v>99</v>
      </c>
      <c r="C1" s="28" t="s">
        <v>6</v>
      </c>
      <c r="D1" s="28" t="s">
        <v>7</v>
      </c>
      <c r="E1" s="29" t="s">
        <v>224</v>
      </c>
      <c r="F1" s="31" t="s">
        <v>98</v>
      </c>
      <c r="H1" s="31" t="s">
        <v>223</v>
      </c>
    </row>
    <row r="2" spans="1:8" ht="28.5" x14ac:dyDescent="0.25">
      <c r="A2" s="120">
        <v>43716</v>
      </c>
      <c r="B2" s="135" t="s">
        <v>118</v>
      </c>
      <c r="C2" s="26" t="s">
        <v>126</v>
      </c>
      <c r="D2" s="136" t="s">
        <v>119</v>
      </c>
      <c r="E2" s="25"/>
      <c r="F2" s="65"/>
      <c r="H2" s="65"/>
    </row>
    <row r="3" spans="1:8" ht="15" x14ac:dyDescent="0.25">
      <c r="A3" s="124">
        <f>A2+6</f>
        <v>43722</v>
      </c>
      <c r="B3" s="116" t="s">
        <v>100</v>
      </c>
      <c r="C3" s="17"/>
      <c r="D3" s="17"/>
      <c r="E3" s="19" t="s">
        <v>220</v>
      </c>
      <c r="F3" s="182"/>
      <c r="H3" s="182"/>
    </row>
    <row r="4" spans="1:8" ht="15" x14ac:dyDescent="0.25">
      <c r="A4" s="124">
        <f t="shared" ref="A4:A47" si="0">A3+7</f>
        <v>43729</v>
      </c>
      <c r="B4" s="116" t="s">
        <v>100</v>
      </c>
      <c r="C4" s="17"/>
      <c r="D4" s="17"/>
      <c r="E4" s="19" t="s">
        <v>221</v>
      </c>
      <c r="F4" s="182"/>
      <c r="H4" s="182"/>
    </row>
    <row r="5" spans="1:8" ht="15" x14ac:dyDescent="0.25">
      <c r="A5" s="122">
        <f t="shared" si="0"/>
        <v>43736</v>
      </c>
      <c r="B5" s="116" t="s">
        <v>100</v>
      </c>
      <c r="C5" s="2"/>
      <c r="D5" s="2"/>
      <c r="E5" s="19" t="s">
        <v>219</v>
      </c>
      <c r="F5" s="9"/>
      <c r="H5" s="9"/>
    </row>
    <row r="6" spans="1:8" ht="15" x14ac:dyDescent="0.25">
      <c r="A6" s="122">
        <f t="shared" si="0"/>
        <v>43743</v>
      </c>
      <c r="B6" s="116" t="s">
        <v>100</v>
      </c>
      <c r="C6" s="2"/>
      <c r="D6" s="2"/>
      <c r="E6" s="19" t="s">
        <v>219</v>
      </c>
      <c r="F6" s="9"/>
      <c r="H6" s="9"/>
    </row>
    <row r="7" spans="1:8" ht="15" x14ac:dyDescent="0.25">
      <c r="A7" s="123">
        <f>A6+7</f>
        <v>43750</v>
      </c>
      <c r="B7" s="116" t="s">
        <v>100</v>
      </c>
      <c r="C7" s="2"/>
      <c r="D7" s="2"/>
      <c r="E7" s="19" t="s">
        <v>219</v>
      </c>
      <c r="F7" s="9"/>
      <c r="H7" s="9"/>
    </row>
    <row r="8" spans="1:8" ht="15" x14ac:dyDescent="0.25">
      <c r="A8" s="124">
        <f>A7+7</f>
        <v>43757</v>
      </c>
      <c r="B8" s="116" t="s">
        <v>100</v>
      </c>
      <c r="C8" s="17"/>
      <c r="D8" s="17"/>
      <c r="E8" s="19" t="s">
        <v>219</v>
      </c>
      <c r="F8" s="15"/>
      <c r="H8" s="15"/>
    </row>
    <row r="9" spans="1:8" ht="15" x14ac:dyDescent="0.25">
      <c r="A9" s="121">
        <f t="shared" si="0"/>
        <v>43764</v>
      </c>
      <c r="B9" s="117"/>
      <c r="C9" s="93"/>
      <c r="D9" s="93"/>
      <c r="E9" s="94" t="s">
        <v>97</v>
      </c>
      <c r="F9" s="102"/>
      <c r="H9" s="102"/>
    </row>
    <row r="10" spans="1:8" ht="15" x14ac:dyDescent="0.25">
      <c r="A10" s="121">
        <f t="shared" si="0"/>
        <v>43771</v>
      </c>
      <c r="B10" s="117"/>
      <c r="C10" s="93"/>
      <c r="D10" s="93"/>
      <c r="E10" s="94" t="s">
        <v>226</v>
      </c>
      <c r="F10" s="271" t="s">
        <v>222</v>
      </c>
      <c r="H10" s="271"/>
    </row>
    <row r="11" spans="1:8" s="13" customFormat="1" ht="15" x14ac:dyDescent="0.25">
      <c r="A11" s="124">
        <f t="shared" si="0"/>
        <v>43778</v>
      </c>
      <c r="B11" s="116" t="s">
        <v>100</v>
      </c>
      <c r="C11" s="17"/>
      <c r="D11" s="17"/>
      <c r="E11" s="19" t="s">
        <v>219</v>
      </c>
      <c r="F11" s="15"/>
      <c r="G11"/>
      <c r="H11" s="15"/>
    </row>
    <row r="12" spans="1:8" ht="15" x14ac:dyDescent="0.25">
      <c r="A12" s="122">
        <f t="shared" si="0"/>
        <v>43785</v>
      </c>
      <c r="B12" s="116" t="s">
        <v>100</v>
      </c>
      <c r="C12" s="2"/>
      <c r="D12" s="2"/>
      <c r="E12" s="237" t="s">
        <v>227</v>
      </c>
      <c r="F12" s="66" t="s">
        <v>222</v>
      </c>
      <c r="H12" s="101"/>
    </row>
    <row r="13" spans="1:8" ht="30" x14ac:dyDescent="0.25">
      <c r="A13" s="282">
        <f>A12+7</f>
        <v>43792</v>
      </c>
      <c r="B13" s="283" t="s">
        <v>100</v>
      </c>
      <c r="C13" s="284"/>
      <c r="D13" s="284"/>
      <c r="E13" s="285" t="s">
        <v>236</v>
      </c>
      <c r="F13" s="286" t="s">
        <v>232</v>
      </c>
      <c r="H13" s="287"/>
    </row>
    <row r="14" spans="1:8" ht="15.75" customHeight="1" x14ac:dyDescent="0.25">
      <c r="A14" s="122">
        <f t="shared" si="0"/>
        <v>43799</v>
      </c>
      <c r="B14" s="116" t="s">
        <v>100</v>
      </c>
      <c r="C14" s="2"/>
      <c r="D14" s="2"/>
      <c r="E14" s="237" t="s">
        <v>228</v>
      </c>
      <c r="F14" s="66" t="s">
        <v>222</v>
      </c>
      <c r="H14" s="101"/>
    </row>
    <row r="15" spans="1:8" ht="15" x14ac:dyDescent="0.25">
      <c r="A15" s="126">
        <f t="shared" si="0"/>
        <v>43806</v>
      </c>
      <c r="B15" s="116" t="s">
        <v>100</v>
      </c>
      <c r="C15" s="2"/>
      <c r="D15" s="2"/>
      <c r="E15" s="19" t="s">
        <v>219</v>
      </c>
      <c r="F15" s="236"/>
      <c r="H15" s="101"/>
    </row>
    <row r="16" spans="1:8" ht="15" x14ac:dyDescent="0.25">
      <c r="A16" s="127">
        <f t="shared" si="0"/>
        <v>43813</v>
      </c>
      <c r="B16" s="116" t="s">
        <v>100</v>
      </c>
      <c r="C16" s="2"/>
      <c r="D16" s="98"/>
      <c r="E16" s="19" t="s">
        <v>229</v>
      </c>
      <c r="F16" s="66" t="s">
        <v>222</v>
      </c>
      <c r="H16" s="101"/>
    </row>
    <row r="17" spans="1:8" s="13" customFormat="1" ht="15" x14ac:dyDescent="0.25">
      <c r="A17" s="124">
        <f t="shared" si="0"/>
        <v>43820</v>
      </c>
      <c r="B17" s="116" t="s">
        <v>100</v>
      </c>
      <c r="C17" s="2"/>
      <c r="D17" s="17"/>
      <c r="E17" s="19" t="s">
        <v>219</v>
      </c>
      <c r="F17" s="238"/>
      <c r="G17"/>
      <c r="H17" s="238"/>
    </row>
    <row r="18" spans="1:8" ht="15" x14ac:dyDescent="0.25">
      <c r="A18" s="121">
        <f t="shared" si="0"/>
        <v>43827</v>
      </c>
      <c r="B18" s="117"/>
      <c r="C18" s="93"/>
      <c r="D18" s="93"/>
      <c r="E18" s="94" t="s">
        <v>97</v>
      </c>
      <c r="F18" s="105"/>
      <c r="H18" s="105"/>
    </row>
    <row r="19" spans="1:8" ht="15" x14ac:dyDescent="0.25">
      <c r="A19" s="121">
        <f t="shared" si="0"/>
        <v>43834</v>
      </c>
      <c r="B19" s="117"/>
      <c r="C19" s="93"/>
      <c r="D19" s="93"/>
      <c r="E19" s="94" t="s">
        <v>97</v>
      </c>
      <c r="F19" s="102"/>
      <c r="H19" s="105"/>
    </row>
    <row r="20" spans="1:8" s="13" customFormat="1" ht="15" x14ac:dyDescent="0.25">
      <c r="A20" s="124">
        <f>A19+7</f>
        <v>43841</v>
      </c>
      <c r="B20" s="224" t="s">
        <v>100</v>
      </c>
      <c r="C20" s="17"/>
      <c r="D20" s="17"/>
      <c r="E20" s="189" t="s">
        <v>240</v>
      </c>
      <c r="F20" s="288" t="s">
        <v>215</v>
      </c>
      <c r="G20"/>
      <c r="H20" s="18"/>
    </row>
    <row r="21" spans="1:8" s="13" customFormat="1" ht="36" customHeight="1" x14ac:dyDescent="0.25">
      <c r="A21" s="124">
        <f>A20+7</f>
        <v>43848</v>
      </c>
      <c r="B21" s="116" t="s">
        <v>100</v>
      </c>
      <c r="C21" s="2"/>
      <c r="D21" s="17"/>
      <c r="E21" s="19" t="s">
        <v>219</v>
      </c>
      <c r="F21" s="238"/>
      <c r="G21"/>
      <c r="H21" s="18"/>
    </row>
    <row r="22" spans="1:8" ht="15" x14ac:dyDescent="0.25">
      <c r="A22" s="129">
        <f t="shared" si="0"/>
        <v>43855</v>
      </c>
      <c r="B22" s="116" t="s">
        <v>100</v>
      </c>
      <c r="C22" s="2"/>
      <c r="D22" s="2"/>
      <c r="E22" s="19" t="s">
        <v>237</v>
      </c>
      <c r="F22" s="162"/>
      <c r="H22" s="18"/>
    </row>
    <row r="23" spans="1:8" ht="15" x14ac:dyDescent="0.25">
      <c r="A23" s="128">
        <f>A22+7</f>
        <v>43862</v>
      </c>
      <c r="B23" s="116" t="s">
        <v>100</v>
      </c>
      <c r="C23" s="2" t="s">
        <v>105</v>
      </c>
      <c r="D23" s="2"/>
      <c r="E23" s="19" t="s">
        <v>233</v>
      </c>
      <c r="F23" s="162" t="s">
        <v>217</v>
      </c>
      <c r="H23" s="18"/>
    </row>
    <row r="24" spans="1:8" ht="15" x14ac:dyDescent="0.25">
      <c r="A24" s="129">
        <f t="shared" si="0"/>
        <v>43869</v>
      </c>
      <c r="B24" s="116" t="s">
        <v>100</v>
      </c>
      <c r="C24" s="2"/>
      <c r="D24" s="2"/>
      <c r="E24" s="19" t="s">
        <v>219</v>
      </c>
      <c r="F24" s="280"/>
      <c r="H24" s="18"/>
    </row>
    <row r="25" spans="1:8" ht="15" x14ac:dyDescent="0.25">
      <c r="A25" s="121">
        <f t="shared" si="0"/>
        <v>43876</v>
      </c>
      <c r="B25" s="117"/>
      <c r="C25" s="93"/>
      <c r="D25" s="93"/>
      <c r="E25" s="94" t="s">
        <v>97</v>
      </c>
      <c r="F25" s="102"/>
      <c r="H25" s="102"/>
    </row>
    <row r="26" spans="1:8" s="13" customFormat="1" ht="13.5" customHeight="1" x14ac:dyDescent="0.25">
      <c r="A26" s="121">
        <f t="shared" si="0"/>
        <v>43883</v>
      </c>
      <c r="B26" s="117"/>
      <c r="C26" s="93"/>
      <c r="D26" s="93"/>
      <c r="E26" s="94" t="s">
        <v>97</v>
      </c>
      <c r="F26" s="107"/>
      <c r="G26"/>
      <c r="H26" s="107"/>
    </row>
    <row r="27" spans="1:8" ht="15" x14ac:dyDescent="0.25">
      <c r="A27" s="124">
        <f>A26+7</f>
        <v>43890</v>
      </c>
      <c r="B27" s="116" t="s">
        <v>100</v>
      </c>
      <c r="C27" s="2"/>
      <c r="D27" s="2"/>
      <c r="E27" s="19" t="s">
        <v>219</v>
      </c>
      <c r="F27" s="18"/>
      <c r="H27" s="18"/>
    </row>
    <row r="28" spans="1:8" ht="15" x14ac:dyDescent="0.25">
      <c r="A28" s="124">
        <f t="shared" si="0"/>
        <v>43897</v>
      </c>
      <c r="B28" s="116" t="s">
        <v>100</v>
      </c>
      <c r="C28" s="2"/>
      <c r="D28" s="2"/>
      <c r="E28" s="19" t="s">
        <v>219</v>
      </c>
      <c r="F28" s="18"/>
      <c r="H28" s="18"/>
    </row>
    <row r="29" spans="1:8" s="13" customFormat="1" ht="15" x14ac:dyDescent="0.25">
      <c r="A29" s="124">
        <f t="shared" si="0"/>
        <v>43904</v>
      </c>
      <c r="B29" s="116" t="s">
        <v>100</v>
      </c>
      <c r="C29" s="2"/>
      <c r="D29" s="2"/>
      <c r="E29" s="19" t="s">
        <v>219</v>
      </c>
      <c r="F29" s="18"/>
      <c r="G29"/>
      <c r="H29" s="18"/>
    </row>
    <row r="30" spans="1:8" ht="15" x14ac:dyDescent="0.25">
      <c r="A30" s="124">
        <f t="shared" si="0"/>
        <v>43911</v>
      </c>
      <c r="B30" s="116" t="s">
        <v>100</v>
      </c>
      <c r="C30" s="2"/>
      <c r="D30" s="2"/>
      <c r="E30" s="19" t="s">
        <v>219</v>
      </c>
      <c r="F30" s="18"/>
      <c r="H30" s="18"/>
    </row>
    <row r="31" spans="1:8" ht="15" x14ac:dyDescent="0.25">
      <c r="A31" s="130">
        <f t="shared" si="0"/>
        <v>43918</v>
      </c>
      <c r="B31" s="116" t="s">
        <v>100</v>
      </c>
      <c r="C31" s="2"/>
      <c r="D31" s="2"/>
      <c r="E31" s="19" t="s">
        <v>219</v>
      </c>
      <c r="F31" s="18"/>
      <c r="H31" s="18"/>
    </row>
    <row r="32" spans="1:8" ht="15" x14ac:dyDescent="0.25">
      <c r="A32" s="130">
        <f t="shared" si="0"/>
        <v>43925</v>
      </c>
      <c r="B32" s="116" t="s">
        <v>100</v>
      </c>
      <c r="C32" s="2"/>
      <c r="D32" s="2"/>
      <c r="E32" s="19" t="s">
        <v>219</v>
      </c>
      <c r="F32" s="18"/>
      <c r="H32" s="18"/>
    </row>
    <row r="33" spans="1:8" ht="15" x14ac:dyDescent="0.25">
      <c r="A33" s="121">
        <f t="shared" si="0"/>
        <v>43932</v>
      </c>
      <c r="B33" s="117"/>
      <c r="C33" s="93"/>
      <c r="D33" s="93"/>
      <c r="E33" s="94" t="s">
        <v>97</v>
      </c>
      <c r="F33" s="102"/>
      <c r="G33" s="13"/>
      <c r="H33" s="102"/>
    </row>
    <row r="34" spans="1:8" s="13" customFormat="1" ht="15" x14ac:dyDescent="0.25">
      <c r="A34" s="121">
        <f t="shared" si="0"/>
        <v>43939</v>
      </c>
      <c r="B34" s="117"/>
      <c r="C34" s="93"/>
      <c r="D34" s="93"/>
      <c r="E34" s="94" t="s">
        <v>97</v>
      </c>
      <c r="F34" s="107"/>
      <c r="G34"/>
      <c r="H34" s="107"/>
    </row>
    <row r="35" spans="1:8" s="13" customFormat="1" ht="15" x14ac:dyDescent="0.25">
      <c r="A35" s="130">
        <f t="shared" si="0"/>
        <v>43946</v>
      </c>
      <c r="B35" s="116" t="s">
        <v>100</v>
      </c>
      <c r="C35" s="2"/>
      <c r="D35" s="2"/>
      <c r="E35" s="19" t="s">
        <v>219</v>
      </c>
      <c r="F35" s="200"/>
      <c r="H35" s="200"/>
    </row>
    <row r="36" spans="1:8" ht="15" x14ac:dyDescent="0.25">
      <c r="A36" s="130">
        <f>A35+7</f>
        <v>43953</v>
      </c>
      <c r="B36" s="116" t="s">
        <v>101</v>
      </c>
      <c r="C36" s="2"/>
      <c r="D36" s="2"/>
      <c r="E36" s="19" t="s">
        <v>219</v>
      </c>
      <c r="F36" s="200"/>
      <c r="H36" s="200"/>
    </row>
    <row r="37" spans="1:8" s="13" customFormat="1" ht="30" x14ac:dyDescent="0.25">
      <c r="A37" s="277">
        <v>43954</v>
      </c>
      <c r="B37" s="272"/>
      <c r="C37" s="273"/>
      <c r="D37" s="273"/>
      <c r="E37" s="274" t="s">
        <v>230</v>
      </c>
      <c r="F37" s="275" t="s">
        <v>231</v>
      </c>
      <c r="H37" s="276"/>
    </row>
    <row r="38" spans="1:8" s="13" customFormat="1" ht="15" x14ac:dyDescent="0.25">
      <c r="A38" s="124">
        <f>A36+7</f>
        <v>43960</v>
      </c>
      <c r="B38" s="116" t="s">
        <v>101</v>
      </c>
      <c r="C38" s="2"/>
      <c r="D38" s="2"/>
      <c r="E38" s="19" t="s">
        <v>219</v>
      </c>
      <c r="F38" s="200"/>
      <c r="H38" s="200"/>
    </row>
    <row r="39" spans="1:8" ht="15" x14ac:dyDescent="0.25">
      <c r="A39" s="124">
        <f t="shared" si="0"/>
        <v>43967</v>
      </c>
      <c r="B39" s="116" t="s">
        <v>101</v>
      </c>
      <c r="C39" s="2"/>
      <c r="D39" s="2"/>
      <c r="E39" s="19" t="s">
        <v>219</v>
      </c>
      <c r="F39" s="200"/>
      <c r="H39" s="200"/>
    </row>
    <row r="40" spans="1:8" s="13" customFormat="1" ht="30" x14ac:dyDescent="0.25">
      <c r="A40" s="277">
        <v>43972</v>
      </c>
      <c r="B40" s="272"/>
      <c r="C40" s="273"/>
      <c r="D40" s="273"/>
      <c r="E40" s="274" t="s">
        <v>238</v>
      </c>
      <c r="F40" s="275" t="s">
        <v>231</v>
      </c>
      <c r="H40" s="276"/>
    </row>
    <row r="41" spans="1:8" ht="15" x14ac:dyDescent="0.25">
      <c r="A41" s="124">
        <f>A39+7</f>
        <v>43974</v>
      </c>
      <c r="B41" s="116" t="s">
        <v>101</v>
      </c>
      <c r="C41" s="2"/>
      <c r="D41" s="17"/>
      <c r="E41" s="19" t="s">
        <v>219</v>
      </c>
      <c r="F41" s="200" t="s">
        <v>225</v>
      </c>
      <c r="H41" s="200"/>
    </row>
    <row r="42" spans="1:8" ht="15" x14ac:dyDescent="0.25">
      <c r="A42" s="122">
        <f t="shared" si="0"/>
        <v>43981</v>
      </c>
      <c r="B42" s="116" t="s">
        <v>101</v>
      </c>
      <c r="C42" s="2"/>
      <c r="D42" s="2"/>
      <c r="E42" s="19" t="s">
        <v>219</v>
      </c>
      <c r="F42" s="240"/>
      <c r="H42" s="240"/>
    </row>
    <row r="43" spans="1:8" ht="15" x14ac:dyDescent="0.25">
      <c r="A43" s="126">
        <f t="shared" si="0"/>
        <v>43988</v>
      </c>
      <c r="B43" s="116" t="s">
        <v>101</v>
      </c>
      <c r="C43" s="2"/>
      <c r="D43" s="2"/>
      <c r="E43" s="19" t="s">
        <v>219</v>
      </c>
      <c r="F43" s="200"/>
      <c r="H43" s="200"/>
    </row>
    <row r="44" spans="1:8" ht="30" x14ac:dyDescent="0.25">
      <c r="A44" s="282">
        <v>43989</v>
      </c>
      <c r="B44" s="283"/>
      <c r="C44" s="284"/>
      <c r="D44" s="284"/>
      <c r="E44" s="285" t="s">
        <v>234</v>
      </c>
      <c r="F44" s="286" t="s">
        <v>235</v>
      </c>
      <c r="H44" s="281"/>
    </row>
    <row r="45" spans="1:8" s="13" customFormat="1" ht="30" x14ac:dyDescent="0.25">
      <c r="A45" s="277">
        <v>43989</v>
      </c>
      <c r="B45" s="272"/>
      <c r="C45" s="273"/>
      <c r="D45" s="273"/>
      <c r="E45" s="274" t="s">
        <v>239</v>
      </c>
      <c r="F45" s="275" t="s">
        <v>231</v>
      </c>
      <c r="H45" s="276"/>
    </row>
    <row r="46" spans="1:8" ht="15" x14ac:dyDescent="0.25">
      <c r="A46" s="122">
        <f>A43+7</f>
        <v>43995</v>
      </c>
      <c r="B46" s="116" t="s">
        <v>101</v>
      </c>
      <c r="C46" s="2"/>
      <c r="D46" s="2"/>
      <c r="E46" s="19" t="s">
        <v>219</v>
      </c>
      <c r="F46" s="9" t="s">
        <v>1</v>
      </c>
      <c r="H46" s="9" t="s">
        <v>1</v>
      </c>
    </row>
    <row r="47" spans="1:8" ht="15.75" thickBot="1" x14ac:dyDescent="0.3">
      <c r="A47" s="131">
        <f t="shared" si="0"/>
        <v>44002</v>
      </c>
      <c r="B47" s="119"/>
      <c r="C47" s="109"/>
      <c r="D47" s="109"/>
      <c r="E47" s="110" t="s">
        <v>218</v>
      </c>
      <c r="F47" s="113"/>
      <c r="H47" s="113"/>
    </row>
    <row r="48" spans="1:8" ht="15" x14ac:dyDescent="0.25">
      <c r="A48" s="7"/>
      <c r="F48" s="4"/>
      <c r="H48" s="4"/>
    </row>
    <row r="49" spans="1:8" ht="15" x14ac:dyDescent="0.25">
      <c r="A49" s="10"/>
      <c r="B49" s="3"/>
      <c r="C49" s="3"/>
      <c r="D49" s="3"/>
      <c r="E49" s="4"/>
      <c r="F49" s="4"/>
      <c r="H49" s="4"/>
    </row>
    <row r="50" spans="1:8" ht="15" x14ac:dyDescent="0.25">
      <c r="A50" s="11"/>
      <c r="B50" s="3"/>
      <c r="C50" s="3"/>
      <c r="D50" s="3"/>
      <c r="E50" s="4"/>
      <c r="F50" s="4"/>
      <c r="H50" s="4"/>
    </row>
    <row r="51" spans="1:8" ht="15" x14ac:dyDescent="0.25">
      <c r="A51" s="11"/>
      <c r="B51" s="3"/>
      <c r="C51" s="3"/>
      <c r="D51" s="3"/>
      <c r="E51" s="4"/>
      <c r="F51" s="4"/>
      <c r="H51" s="4"/>
    </row>
    <row r="52" spans="1:8" ht="14.25" x14ac:dyDescent="0.2">
      <c r="A52" s="11"/>
      <c r="B52" s="1"/>
      <c r="C52" s="1"/>
      <c r="D52" s="1"/>
      <c r="E52" s="5"/>
      <c r="F52" s="5"/>
      <c r="H52" s="5"/>
    </row>
    <row r="53" spans="1:8" ht="14.25" x14ac:dyDescent="0.2">
      <c r="A53" s="11" t="s">
        <v>1</v>
      </c>
      <c r="B53" s="1"/>
      <c r="C53" s="1"/>
      <c r="D53" s="1"/>
      <c r="E53" s="5"/>
      <c r="F53" s="5"/>
      <c r="H53" s="5"/>
    </row>
  </sheetData>
  <pageMargins left="0.78740157480314965" right="0.23622047244094491" top="0.74803149606299213" bottom="0.35433070866141736" header="0.11811023622047245" footer="0"/>
  <pageSetup paperSize="9" scale="57" orientation="landscape" horizontalDpi="300" verticalDpi="300" r:id="rId1"/>
  <headerFooter alignWithMargins="0">
    <oddHeader>&amp;LASPoissy Tir à l'arc&amp;CCalendrier formation - &amp;A : 2019-2020
Horaire : Ecole de tir  14h - 15h30
Perfectionnement : 15h45-17h15&amp;R25/08/2019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49"/>
  <sheetViews>
    <sheetView view="pageLayout" zoomScale="70" zoomScaleNormal="68" zoomScalePageLayoutView="70" workbookViewId="0">
      <selection activeCell="E21" sqref="E21"/>
    </sheetView>
  </sheetViews>
  <sheetFormatPr baseColWidth="10" defaultColWidth="11.42578125" defaultRowHeight="12.75" outlineLevelCol="1" x14ac:dyDescent="0.2"/>
  <cols>
    <col min="1" max="1" width="20.140625" style="6" customWidth="1"/>
    <col min="2" max="2" width="15.42578125" customWidth="1"/>
    <col min="4" max="4" width="10.7109375" bestFit="1" customWidth="1"/>
    <col min="5" max="5" width="74" customWidth="1"/>
    <col min="6" max="7" width="14.7109375" customWidth="1" outlineLevel="1"/>
    <col min="8" max="8" width="27.85546875" customWidth="1"/>
  </cols>
  <sheetData>
    <row r="1" spans="1:9" s="8" customFormat="1" ht="30.75" thickBot="1" x14ac:dyDescent="0.25">
      <c r="A1" s="31" t="s">
        <v>5</v>
      </c>
      <c r="B1" s="114" t="s">
        <v>99</v>
      </c>
      <c r="C1" s="28" t="s">
        <v>6</v>
      </c>
      <c r="D1" s="28" t="s">
        <v>7</v>
      </c>
      <c r="E1" s="29" t="s">
        <v>8</v>
      </c>
      <c r="F1" s="30" t="s">
        <v>114</v>
      </c>
      <c r="G1" s="133" t="s">
        <v>116</v>
      </c>
      <c r="H1" s="31" t="s">
        <v>98</v>
      </c>
    </row>
    <row r="2" spans="1:9" ht="28.5" x14ac:dyDescent="0.25">
      <c r="A2" s="120">
        <v>42617</v>
      </c>
      <c r="B2" s="135" t="s">
        <v>118</v>
      </c>
      <c r="C2" s="26" t="s">
        <v>126</v>
      </c>
      <c r="D2" s="136" t="s">
        <v>119</v>
      </c>
      <c r="E2" s="25"/>
      <c r="F2" s="23"/>
      <c r="G2" s="27"/>
      <c r="H2" s="65"/>
    </row>
    <row r="3" spans="1:9" ht="15" x14ac:dyDescent="0.25">
      <c r="A3" s="121">
        <f>A2+6</f>
        <v>42623</v>
      </c>
      <c r="B3" s="115"/>
      <c r="C3" s="93"/>
      <c r="D3" s="93"/>
      <c r="E3" s="143" t="s">
        <v>128</v>
      </c>
      <c r="F3" s="95"/>
      <c r="G3" s="96"/>
      <c r="H3" s="97"/>
    </row>
    <row r="4" spans="1:9" ht="15" x14ac:dyDescent="0.25">
      <c r="A4" s="124">
        <f t="shared" ref="A4:A43" si="0">A3+7</f>
        <v>42630</v>
      </c>
      <c r="B4" s="116" t="s">
        <v>100</v>
      </c>
      <c r="C4" s="17"/>
      <c r="D4" s="17"/>
      <c r="E4" s="20"/>
      <c r="F4" s="16" t="s">
        <v>91</v>
      </c>
      <c r="G4" s="14"/>
      <c r="H4" s="182"/>
    </row>
    <row r="5" spans="1:9" ht="15" x14ac:dyDescent="0.25">
      <c r="A5" s="122">
        <f t="shared" si="0"/>
        <v>42637</v>
      </c>
      <c r="B5" s="116" t="s">
        <v>100</v>
      </c>
      <c r="C5" s="2"/>
      <c r="D5" s="2"/>
      <c r="E5" s="19"/>
      <c r="F5" s="16" t="s">
        <v>91</v>
      </c>
      <c r="G5" s="106"/>
      <c r="H5" s="9"/>
    </row>
    <row r="6" spans="1:9" ht="15" x14ac:dyDescent="0.25">
      <c r="A6" s="122">
        <f t="shared" si="0"/>
        <v>42644</v>
      </c>
      <c r="B6" s="116" t="s">
        <v>100</v>
      </c>
      <c r="C6" s="2"/>
      <c r="D6" s="2"/>
      <c r="E6" s="19"/>
      <c r="F6" s="16" t="s">
        <v>91</v>
      </c>
      <c r="G6" s="14"/>
      <c r="H6" s="9"/>
    </row>
    <row r="7" spans="1:9" ht="15" x14ac:dyDescent="0.25">
      <c r="A7" s="123">
        <f>A6+7</f>
        <v>42651</v>
      </c>
      <c r="B7" s="116" t="s">
        <v>100</v>
      </c>
      <c r="C7" s="2"/>
      <c r="D7" s="2"/>
      <c r="E7" s="19"/>
      <c r="F7" s="16" t="s">
        <v>91</v>
      </c>
      <c r="G7" s="106"/>
      <c r="H7" s="9"/>
    </row>
    <row r="8" spans="1:9" ht="15" x14ac:dyDescent="0.25">
      <c r="A8" s="124">
        <f>A7+7</f>
        <v>42658</v>
      </c>
      <c r="B8" s="116" t="s">
        <v>100</v>
      </c>
      <c r="C8" s="17"/>
      <c r="D8" s="17"/>
      <c r="E8" s="20"/>
      <c r="F8" s="16" t="s">
        <v>91</v>
      </c>
      <c r="G8" s="14"/>
      <c r="H8" s="15"/>
    </row>
    <row r="9" spans="1:9" ht="15" x14ac:dyDescent="0.25">
      <c r="A9" s="121">
        <f t="shared" si="0"/>
        <v>42665</v>
      </c>
      <c r="B9" s="117"/>
      <c r="C9" s="93"/>
      <c r="D9" s="93"/>
      <c r="E9" s="94" t="s">
        <v>97</v>
      </c>
      <c r="F9" s="103"/>
      <c r="G9" s="104"/>
      <c r="H9" s="102"/>
    </row>
    <row r="10" spans="1:9" ht="15" x14ac:dyDescent="0.25">
      <c r="A10" s="121">
        <f t="shared" si="0"/>
        <v>42672</v>
      </c>
      <c r="B10" s="117"/>
      <c r="C10" s="93"/>
      <c r="D10" s="93"/>
      <c r="E10" s="94" t="s">
        <v>97</v>
      </c>
      <c r="F10" s="95"/>
      <c r="G10" s="104"/>
      <c r="H10" s="102"/>
    </row>
    <row r="11" spans="1:9" s="13" customFormat="1" ht="15" x14ac:dyDescent="0.25">
      <c r="A11" s="124">
        <f t="shared" si="0"/>
        <v>42679</v>
      </c>
      <c r="B11" s="116" t="s">
        <v>100</v>
      </c>
      <c r="C11" s="17"/>
      <c r="D11" s="17"/>
      <c r="E11" s="20"/>
      <c r="F11" s="16" t="s">
        <v>91</v>
      </c>
      <c r="G11" s="14" t="s">
        <v>64</v>
      </c>
      <c r="H11" s="101" t="s">
        <v>137</v>
      </c>
      <c r="I11"/>
    </row>
    <row r="12" spans="1:9" ht="15" x14ac:dyDescent="0.25">
      <c r="A12" s="122">
        <f t="shared" si="0"/>
        <v>42686</v>
      </c>
      <c r="B12" s="116" t="s">
        <v>100</v>
      </c>
      <c r="C12" s="2"/>
      <c r="D12" s="2"/>
      <c r="E12" s="19"/>
      <c r="F12" s="16" t="s">
        <v>91</v>
      </c>
      <c r="G12" s="14"/>
      <c r="H12" s="9"/>
    </row>
    <row r="13" spans="1:9" ht="15" x14ac:dyDescent="0.25">
      <c r="A13" s="126">
        <f>A12+7</f>
        <v>42693</v>
      </c>
      <c r="B13" s="116" t="s">
        <v>100</v>
      </c>
      <c r="C13" s="2"/>
      <c r="D13" s="2"/>
      <c r="E13" s="19"/>
      <c r="F13" s="16" t="s">
        <v>91</v>
      </c>
      <c r="G13" s="106"/>
      <c r="H13" s="9"/>
    </row>
    <row r="14" spans="1:9" ht="15" x14ac:dyDescent="0.25">
      <c r="A14" s="122">
        <f t="shared" si="0"/>
        <v>42700</v>
      </c>
      <c r="B14" s="116" t="s">
        <v>100</v>
      </c>
      <c r="C14" s="2"/>
      <c r="D14" s="2"/>
      <c r="E14" s="19"/>
      <c r="F14" s="16" t="s">
        <v>91</v>
      </c>
      <c r="G14" s="14" t="s">
        <v>64</v>
      </c>
      <c r="H14" s="66" t="s">
        <v>163</v>
      </c>
    </row>
    <row r="15" spans="1:9" ht="15" x14ac:dyDescent="0.25">
      <c r="A15" s="126">
        <f t="shared" si="0"/>
        <v>42707</v>
      </c>
      <c r="B15" s="116" t="s">
        <v>100</v>
      </c>
      <c r="C15" s="2"/>
      <c r="D15" s="2"/>
      <c r="E15" s="99"/>
      <c r="F15" s="16" t="s">
        <v>91</v>
      </c>
      <c r="G15" s="106"/>
      <c r="H15" s="66" t="s">
        <v>169</v>
      </c>
    </row>
    <row r="16" spans="1:9" ht="15" x14ac:dyDescent="0.25">
      <c r="A16" s="127">
        <f t="shared" si="0"/>
        <v>42714</v>
      </c>
      <c r="B16" s="116" t="s">
        <v>100</v>
      </c>
      <c r="C16" s="2"/>
      <c r="D16" s="98"/>
      <c r="E16" s="20"/>
      <c r="F16" s="16" t="s">
        <v>91</v>
      </c>
      <c r="G16" s="14"/>
      <c r="H16" s="101"/>
    </row>
    <row r="17" spans="1:9" s="13" customFormat="1" ht="15" x14ac:dyDescent="0.25">
      <c r="A17" s="124">
        <f t="shared" si="0"/>
        <v>42721</v>
      </c>
      <c r="B17" s="116" t="s">
        <v>100</v>
      </c>
      <c r="C17" s="2"/>
      <c r="D17" s="17"/>
      <c r="E17" s="137"/>
      <c r="F17" s="16" t="s">
        <v>91</v>
      </c>
      <c r="G17" s="106"/>
      <c r="H17" s="15"/>
      <c r="I17"/>
    </row>
    <row r="18" spans="1:9" ht="15" x14ac:dyDescent="0.25">
      <c r="A18" s="121">
        <f t="shared" si="0"/>
        <v>42728</v>
      </c>
      <c r="B18" s="117"/>
      <c r="C18" s="93"/>
      <c r="D18" s="93"/>
      <c r="E18" s="94" t="s">
        <v>97</v>
      </c>
      <c r="F18" s="103"/>
      <c r="G18" s="104"/>
      <c r="H18" s="105"/>
    </row>
    <row r="19" spans="1:9" ht="15" x14ac:dyDescent="0.25">
      <c r="A19" s="121">
        <f t="shared" si="0"/>
        <v>42735</v>
      </c>
      <c r="B19" s="117"/>
      <c r="C19" s="93"/>
      <c r="D19" s="93"/>
      <c r="E19" s="94" t="s">
        <v>97</v>
      </c>
      <c r="F19" s="103"/>
      <c r="G19" s="96"/>
      <c r="H19" s="102"/>
    </row>
    <row r="20" spans="1:9" s="13" customFormat="1" ht="15" x14ac:dyDescent="0.25">
      <c r="A20" s="124">
        <f>A19+7</f>
        <v>42742</v>
      </c>
      <c r="B20" s="116" t="s">
        <v>100</v>
      </c>
      <c r="C20" s="2"/>
      <c r="D20" s="2"/>
      <c r="E20" s="215"/>
      <c r="F20" s="16" t="s">
        <v>91</v>
      </c>
      <c r="G20" s="14"/>
      <c r="H20" s="101"/>
      <c r="I20"/>
    </row>
    <row r="21" spans="1:9" s="13" customFormat="1" ht="32.25" customHeight="1" x14ac:dyDescent="0.25">
      <c r="A21" s="227">
        <f>A20+7</f>
        <v>42749</v>
      </c>
      <c r="B21" s="228" t="s">
        <v>100</v>
      </c>
      <c r="C21" s="229"/>
      <c r="D21" s="229"/>
      <c r="E21" s="242" t="s">
        <v>174</v>
      </c>
      <c r="F21" s="230" t="s">
        <v>91</v>
      </c>
      <c r="G21" s="231" t="s">
        <v>64</v>
      </c>
      <c r="H21" s="232" t="s">
        <v>161</v>
      </c>
      <c r="I21"/>
    </row>
    <row r="22" spans="1:9" ht="15" x14ac:dyDescent="0.25">
      <c r="A22" s="125">
        <f>A21+7</f>
        <v>42756</v>
      </c>
      <c r="B22" s="118" t="s">
        <v>100</v>
      </c>
      <c r="C22" s="64"/>
      <c r="D22" s="132"/>
      <c r="E22" s="160" t="s">
        <v>155</v>
      </c>
      <c r="F22" s="24" t="s">
        <v>91</v>
      </c>
      <c r="G22" s="63"/>
      <c r="H22" s="223"/>
    </row>
    <row r="23" spans="1:9" ht="15" x14ac:dyDescent="0.25">
      <c r="A23" s="128">
        <f>A22+7</f>
        <v>42763</v>
      </c>
      <c r="B23" s="116" t="s">
        <v>100</v>
      </c>
      <c r="C23" s="2"/>
      <c r="D23" s="2"/>
      <c r="E23" s="19"/>
      <c r="F23" s="16" t="s">
        <v>91</v>
      </c>
      <c r="G23" s="14" t="s">
        <v>64</v>
      </c>
      <c r="H23" s="162" t="s">
        <v>162</v>
      </c>
    </row>
    <row r="24" spans="1:9" ht="15" x14ac:dyDescent="0.25">
      <c r="A24" s="129">
        <f t="shared" si="0"/>
        <v>42770</v>
      </c>
      <c r="B24" s="116" t="s">
        <v>100</v>
      </c>
      <c r="C24" s="2"/>
      <c r="D24" s="2"/>
      <c r="E24" s="19"/>
      <c r="F24" s="16" t="s">
        <v>91</v>
      </c>
      <c r="G24" s="106"/>
      <c r="H24" s="66"/>
    </row>
    <row r="25" spans="1:9" ht="15" x14ac:dyDescent="0.25">
      <c r="A25" s="121">
        <f t="shared" si="0"/>
        <v>42777</v>
      </c>
      <c r="B25" s="117"/>
      <c r="C25" s="93"/>
      <c r="D25" s="93"/>
      <c r="E25" s="94" t="s">
        <v>97</v>
      </c>
      <c r="F25" s="108"/>
      <c r="G25" s="96"/>
      <c r="H25" s="102"/>
    </row>
    <row r="26" spans="1:9" s="13" customFormat="1" ht="13.5" customHeight="1" x14ac:dyDescent="0.25">
      <c r="A26" s="121">
        <f t="shared" si="0"/>
        <v>42784</v>
      </c>
      <c r="B26" s="117"/>
      <c r="C26" s="93"/>
      <c r="D26" s="93"/>
      <c r="E26" s="94" t="s">
        <v>97</v>
      </c>
      <c r="F26" s="103"/>
      <c r="G26" s="96"/>
      <c r="H26" s="107"/>
    </row>
    <row r="27" spans="1:9" ht="15" x14ac:dyDescent="0.25">
      <c r="A27" s="124">
        <f>A26+7</f>
        <v>42791</v>
      </c>
      <c r="B27" s="116" t="s">
        <v>100</v>
      </c>
      <c r="C27" s="2"/>
      <c r="D27" s="2"/>
      <c r="E27" s="19"/>
      <c r="F27" s="16" t="s">
        <v>91</v>
      </c>
      <c r="G27" s="14"/>
      <c r="H27" s="18"/>
    </row>
    <row r="28" spans="1:9" ht="15" x14ac:dyDescent="0.25">
      <c r="A28" s="124">
        <f t="shared" si="0"/>
        <v>42798</v>
      </c>
      <c r="B28" s="116" t="s">
        <v>100</v>
      </c>
      <c r="C28" s="2"/>
      <c r="D28" s="2"/>
      <c r="E28" s="19"/>
      <c r="F28" s="16" t="s">
        <v>91</v>
      </c>
      <c r="G28" s="14"/>
      <c r="H28" s="18"/>
    </row>
    <row r="29" spans="1:9" s="13" customFormat="1" ht="26.25" x14ac:dyDescent="0.25">
      <c r="A29" s="124">
        <f t="shared" si="0"/>
        <v>42805</v>
      </c>
      <c r="B29" s="116" t="s">
        <v>100</v>
      </c>
      <c r="C29" s="2"/>
      <c r="D29" s="2"/>
      <c r="E29" s="19"/>
      <c r="F29" s="16" t="s">
        <v>91</v>
      </c>
      <c r="G29" s="14"/>
      <c r="H29" s="239" t="s">
        <v>165</v>
      </c>
    </row>
    <row r="30" spans="1:9" ht="15" x14ac:dyDescent="0.25">
      <c r="A30" s="124">
        <f t="shared" si="0"/>
        <v>42812</v>
      </c>
      <c r="B30" s="116" t="s">
        <v>100</v>
      </c>
      <c r="C30" s="2"/>
      <c r="D30" s="2"/>
      <c r="E30" s="19"/>
      <c r="F30" s="16" t="s">
        <v>91</v>
      </c>
      <c r="G30" s="106"/>
      <c r="H30" s="18"/>
    </row>
    <row r="31" spans="1:9" ht="15" x14ac:dyDescent="0.25">
      <c r="A31" s="130">
        <f t="shared" si="0"/>
        <v>42819</v>
      </c>
      <c r="B31" s="116" t="s">
        <v>100</v>
      </c>
      <c r="C31" s="2"/>
      <c r="D31" s="2"/>
      <c r="E31" s="19"/>
      <c r="F31" s="16" t="s">
        <v>91</v>
      </c>
      <c r="G31" s="14"/>
      <c r="H31" s="18"/>
    </row>
    <row r="32" spans="1:9" ht="15" x14ac:dyDescent="0.25">
      <c r="A32" s="125">
        <f t="shared" si="0"/>
        <v>42826</v>
      </c>
      <c r="B32" s="216" t="s">
        <v>100</v>
      </c>
      <c r="C32" s="64"/>
      <c r="D32" s="64"/>
      <c r="E32" s="219" t="s">
        <v>156</v>
      </c>
      <c r="F32" s="24" t="s">
        <v>91</v>
      </c>
      <c r="G32" s="217"/>
      <c r="H32" s="218"/>
    </row>
    <row r="33" spans="1:8" ht="15" x14ac:dyDescent="0.25">
      <c r="A33" s="121">
        <f t="shared" si="0"/>
        <v>42833</v>
      </c>
      <c r="B33" s="117"/>
      <c r="C33" s="93"/>
      <c r="D33" s="93"/>
      <c r="E33" s="94" t="s">
        <v>97</v>
      </c>
      <c r="F33" s="108"/>
      <c r="G33" s="96"/>
      <c r="H33" s="102"/>
    </row>
    <row r="34" spans="1:8" s="13" customFormat="1" ht="15" x14ac:dyDescent="0.25">
      <c r="A34" s="121">
        <f t="shared" si="0"/>
        <v>42840</v>
      </c>
      <c r="B34" s="117"/>
      <c r="C34" s="93"/>
      <c r="D34" s="93"/>
      <c r="E34" s="94" t="s">
        <v>97</v>
      </c>
      <c r="F34" s="103"/>
      <c r="G34" s="96"/>
      <c r="H34" s="107"/>
    </row>
    <row r="35" spans="1:8" s="13" customFormat="1" ht="15" x14ac:dyDescent="0.25">
      <c r="A35" s="124">
        <f t="shared" si="0"/>
        <v>42847</v>
      </c>
      <c r="B35" s="224" t="s">
        <v>101</v>
      </c>
      <c r="C35" s="17"/>
      <c r="D35" s="17"/>
      <c r="E35" s="20"/>
      <c r="F35" s="16" t="s">
        <v>91</v>
      </c>
      <c r="G35" s="14"/>
      <c r="H35" s="15"/>
    </row>
    <row r="36" spans="1:8" ht="28.5" x14ac:dyDescent="0.25">
      <c r="A36" s="124">
        <f>A35+7</f>
        <v>42854</v>
      </c>
      <c r="B36" s="224" t="s">
        <v>101</v>
      </c>
      <c r="C36" s="17"/>
      <c r="D36" s="17"/>
      <c r="E36" s="20"/>
      <c r="F36" s="16" t="s">
        <v>91</v>
      </c>
      <c r="G36" s="14"/>
      <c r="H36" s="200" t="s">
        <v>171</v>
      </c>
    </row>
    <row r="37" spans="1:8" s="13" customFormat="1" ht="28.5" x14ac:dyDescent="0.25">
      <c r="A37" s="124">
        <f t="shared" si="0"/>
        <v>42861</v>
      </c>
      <c r="B37" s="116" t="s">
        <v>101</v>
      </c>
      <c r="C37" s="2"/>
      <c r="D37" s="2"/>
      <c r="E37" s="19"/>
      <c r="F37" s="16" t="s">
        <v>91</v>
      </c>
      <c r="G37" s="14"/>
      <c r="H37" s="200" t="s">
        <v>170</v>
      </c>
    </row>
    <row r="38" spans="1:8" ht="15" x14ac:dyDescent="0.25">
      <c r="A38" s="124">
        <f t="shared" si="0"/>
        <v>42868</v>
      </c>
      <c r="B38" s="116" t="s">
        <v>101</v>
      </c>
      <c r="C38" s="2"/>
      <c r="D38" s="2"/>
      <c r="E38" s="19"/>
      <c r="F38" s="16" t="s">
        <v>91</v>
      </c>
      <c r="G38" s="106"/>
      <c r="H38" s="200"/>
    </row>
    <row r="39" spans="1:8" ht="15" x14ac:dyDescent="0.25">
      <c r="A39" s="124">
        <f t="shared" si="0"/>
        <v>42875</v>
      </c>
      <c r="B39" s="116" t="s">
        <v>101</v>
      </c>
      <c r="C39" s="2"/>
      <c r="D39" s="17"/>
      <c r="E39" s="19"/>
      <c r="F39" s="16" t="s">
        <v>91</v>
      </c>
      <c r="G39" s="14"/>
      <c r="H39" s="200"/>
    </row>
    <row r="40" spans="1:8" ht="28.5" x14ac:dyDescent="0.25">
      <c r="A40" s="122">
        <f t="shared" si="0"/>
        <v>42882</v>
      </c>
      <c r="B40" s="116" t="s">
        <v>101</v>
      </c>
      <c r="C40" s="2"/>
      <c r="D40" s="2"/>
      <c r="E40" s="19"/>
      <c r="F40" s="16" t="s">
        <v>91</v>
      </c>
      <c r="G40" s="106"/>
      <c r="H40" s="240" t="s">
        <v>172</v>
      </c>
    </row>
    <row r="41" spans="1:8" ht="28.5" x14ac:dyDescent="0.25">
      <c r="A41" s="126">
        <f t="shared" si="0"/>
        <v>42889</v>
      </c>
      <c r="B41" s="116" t="s">
        <v>101</v>
      </c>
      <c r="C41" s="2"/>
      <c r="D41" s="2"/>
      <c r="E41" s="19"/>
      <c r="F41" s="16" t="s">
        <v>91</v>
      </c>
      <c r="G41" s="14"/>
      <c r="H41" s="200" t="s">
        <v>127</v>
      </c>
    </row>
    <row r="42" spans="1:8" ht="15" x14ac:dyDescent="0.25">
      <c r="A42" s="122">
        <f t="shared" si="0"/>
        <v>42896</v>
      </c>
      <c r="B42" s="116" t="s">
        <v>101</v>
      </c>
      <c r="C42" s="2"/>
      <c r="D42" s="2"/>
      <c r="E42" s="19"/>
      <c r="F42" s="16" t="s">
        <v>91</v>
      </c>
      <c r="G42" s="106"/>
      <c r="H42" s="9" t="s">
        <v>1</v>
      </c>
    </row>
    <row r="43" spans="1:8" ht="15.75" thickBot="1" x14ac:dyDescent="0.3">
      <c r="A43" s="131">
        <f t="shared" si="0"/>
        <v>42903</v>
      </c>
      <c r="B43" s="119"/>
      <c r="C43" s="109"/>
      <c r="D43" s="109"/>
      <c r="E43" s="110" t="s">
        <v>125</v>
      </c>
      <c r="F43" s="111"/>
      <c r="G43" s="112"/>
      <c r="H43" s="113"/>
    </row>
    <row r="44" spans="1:8" ht="15" x14ac:dyDescent="0.25">
      <c r="A44" s="7"/>
      <c r="H44" s="4"/>
    </row>
    <row r="45" spans="1:8" ht="15" x14ac:dyDescent="0.25">
      <c r="A45" s="10" t="s">
        <v>10</v>
      </c>
      <c r="B45" s="3"/>
      <c r="C45" s="3"/>
      <c r="D45" s="3"/>
      <c r="E45" s="4"/>
      <c r="F45" s="4"/>
      <c r="G45" s="4"/>
      <c r="H45" s="4"/>
    </row>
    <row r="46" spans="1:8" ht="15" x14ac:dyDescent="0.25">
      <c r="A46" s="11" t="s">
        <v>13</v>
      </c>
      <c r="B46" s="3"/>
      <c r="C46" s="3"/>
      <c r="D46" s="3"/>
      <c r="E46" s="4"/>
      <c r="F46" s="4"/>
      <c r="G46" s="4"/>
      <c r="H46" s="4"/>
    </row>
    <row r="47" spans="1:8" ht="15" x14ac:dyDescent="0.25">
      <c r="A47" s="11" t="s">
        <v>117</v>
      </c>
      <c r="B47" s="3"/>
      <c r="C47" s="3"/>
      <c r="D47" s="3"/>
      <c r="E47" s="4"/>
      <c r="F47" s="4"/>
      <c r="G47" s="4"/>
      <c r="H47" s="4"/>
    </row>
    <row r="48" spans="1:8" ht="14.25" x14ac:dyDescent="0.2">
      <c r="A48" s="11" t="s">
        <v>12</v>
      </c>
      <c r="B48" s="1"/>
      <c r="C48" s="1"/>
      <c r="D48" s="1"/>
      <c r="E48" s="5"/>
      <c r="F48" s="5"/>
      <c r="G48" s="5"/>
      <c r="H48" s="5"/>
    </row>
    <row r="49" spans="1:8" ht="14.25" x14ac:dyDescent="0.2">
      <c r="A49" s="11" t="s">
        <v>11</v>
      </c>
      <c r="B49" s="1"/>
      <c r="C49" s="1"/>
      <c r="D49" s="1"/>
      <c r="E49" s="5"/>
      <c r="F49" s="5"/>
      <c r="G49" s="5"/>
      <c r="H49" s="5"/>
    </row>
  </sheetData>
  <dataValidations disablePrompts="1" count="1">
    <dataValidation type="list" allowBlank="1" showInputMessage="1" showErrorMessage="1" sqref="F2:G43" xr:uid="{00000000-0002-0000-0200-000000000000}">
      <formula1>ListeEcoleTir</formula1>
    </dataValidation>
  </dataValidations>
  <pageMargins left="0.78740157480314965" right="0.23622047244094491" top="0.74803149606299213" bottom="0.35433070866141736" header="0.11811023622047245" footer="0"/>
  <pageSetup paperSize="9" scale="63" orientation="landscape" horizontalDpi="300" verticalDpi="300" r:id="rId1"/>
  <headerFooter alignWithMargins="0">
    <oddHeader>&amp;LASPoissy Tir à l'arc&amp;CCalendrier formation - &amp;A : 2016-2017
Horaire : 14h-15h30&amp;R18/06/2016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I49"/>
  <sheetViews>
    <sheetView showWhiteSpace="0" view="pageLayout" zoomScale="70" zoomScaleNormal="68" zoomScalePageLayoutView="70" workbookViewId="0">
      <selection activeCell="D29" sqref="D29"/>
    </sheetView>
  </sheetViews>
  <sheetFormatPr baseColWidth="10" defaultColWidth="11.42578125" defaultRowHeight="12.75" outlineLevelCol="1" x14ac:dyDescent="0.2"/>
  <cols>
    <col min="1" max="1" width="20.140625" style="6" customWidth="1"/>
    <col min="2" max="2" width="15.42578125" customWidth="1"/>
    <col min="4" max="4" width="10.7109375" bestFit="1" customWidth="1"/>
    <col min="5" max="5" width="74" customWidth="1"/>
    <col min="6" max="7" width="14.7109375" customWidth="1" outlineLevel="1"/>
    <col min="8" max="8" width="27.85546875" customWidth="1"/>
  </cols>
  <sheetData>
    <row r="1" spans="1:9" s="8" customFormat="1" ht="30.75" thickBot="1" x14ac:dyDescent="0.25">
      <c r="A1" s="31" t="s">
        <v>5</v>
      </c>
      <c r="B1" s="114" t="s">
        <v>99</v>
      </c>
      <c r="C1" s="28" t="s">
        <v>6</v>
      </c>
      <c r="D1" s="28" t="s">
        <v>7</v>
      </c>
      <c r="E1" s="29" t="s">
        <v>8</v>
      </c>
      <c r="F1" s="30" t="s">
        <v>114</v>
      </c>
      <c r="G1" s="133" t="s">
        <v>116</v>
      </c>
      <c r="H1" s="31" t="s">
        <v>98</v>
      </c>
    </row>
    <row r="2" spans="1:9" ht="28.5" x14ac:dyDescent="0.25">
      <c r="A2" s="120">
        <v>42617</v>
      </c>
      <c r="B2" s="135" t="s">
        <v>118</v>
      </c>
      <c r="C2" s="26" t="s">
        <v>126</v>
      </c>
      <c r="D2" s="136" t="s">
        <v>119</v>
      </c>
      <c r="E2" s="25"/>
      <c r="F2" s="23"/>
      <c r="G2" s="27"/>
      <c r="H2" s="65"/>
    </row>
    <row r="3" spans="1:9" ht="15" x14ac:dyDescent="0.25">
      <c r="A3" s="121">
        <f>A2+6</f>
        <v>42623</v>
      </c>
      <c r="B3" s="115"/>
      <c r="C3" s="93"/>
      <c r="D3" s="93"/>
      <c r="E3" s="143" t="s">
        <v>128</v>
      </c>
      <c r="F3" s="95"/>
      <c r="G3" s="96"/>
      <c r="H3" s="97"/>
    </row>
    <row r="4" spans="1:9" ht="15" x14ac:dyDescent="0.25">
      <c r="A4" s="122">
        <f t="shared" ref="A4:A43" si="0">A3+7</f>
        <v>42630</v>
      </c>
      <c r="B4" s="116" t="s">
        <v>100</v>
      </c>
      <c r="C4" s="2"/>
      <c r="D4" s="2"/>
      <c r="E4" s="19" t="s">
        <v>109</v>
      </c>
      <c r="F4" s="16" t="s">
        <v>3</v>
      </c>
      <c r="G4" s="106"/>
      <c r="H4" s="9"/>
    </row>
    <row r="5" spans="1:9" ht="15" x14ac:dyDescent="0.25">
      <c r="A5" s="122">
        <f t="shared" si="0"/>
        <v>42637</v>
      </c>
      <c r="B5" s="116" t="s">
        <v>100</v>
      </c>
      <c r="C5" s="2"/>
      <c r="D5" s="2"/>
      <c r="E5" s="19" t="s">
        <v>109</v>
      </c>
      <c r="F5" s="16" t="s">
        <v>3</v>
      </c>
      <c r="G5" s="106"/>
      <c r="H5" s="9"/>
    </row>
    <row r="6" spans="1:9" ht="15" x14ac:dyDescent="0.25">
      <c r="A6" s="122">
        <f t="shared" si="0"/>
        <v>42644</v>
      </c>
      <c r="B6" s="116" t="s">
        <v>100</v>
      </c>
      <c r="C6" s="2"/>
      <c r="D6" s="2"/>
      <c r="E6" s="19" t="s">
        <v>109</v>
      </c>
      <c r="F6" s="16" t="s">
        <v>3</v>
      </c>
      <c r="G6" s="14"/>
      <c r="H6" s="9"/>
    </row>
    <row r="7" spans="1:9" ht="15" x14ac:dyDescent="0.25">
      <c r="A7" s="123">
        <f>A6+7</f>
        <v>42651</v>
      </c>
      <c r="B7" s="116" t="s">
        <v>100</v>
      </c>
      <c r="C7" s="2"/>
      <c r="D7" s="2"/>
      <c r="E7" s="19" t="s">
        <v>109</v>
      </c>
      <c r="F7" s="16" t="s">
        <v>3</v>
      </c>
      <c r="G7" s="106"/>
      <c r="H7" s="9"/>
    </row>
    <row r="8" spans="1:9" ht="15" x14ac:dyDescent="0.25">
      <c r="A8" s="124">
        <f>A7+7</f>
        <v>42658</v>
      </c>
      <c r="B8" s="116" t="s">
        <v>100</v>
      </c>
      <c r="C8" s="17"/>
      <c r="D8" s="17"/>
      <c r="E8" s="19" t="s">
        <v>109</v>
      </c>
      <c r="F8" s="16" t="s">
        <v>3</v>
      </c>
      <c r="G8" s="14"/>
      <c r="H8" s="15"/>
    </row>
    <row r="9" spans="1:9" ht="15" x14ac:dyDescent="0.25">
      <c r="A9" s="121">
        <f t="shared" si="0"/>
        <v>42665</v>
      </c>
      <c r="B9" s="117"/>
      <c r="C9" s="93"/>
      <c r="D9" s="93"/>
      <c r="E9" s="94" t="s">
        <v>97</v>
      </c>
      <c r="F9" s="103"/>
      <c r="G9" s="104"/>
      <c r="H9" s="102"/>
    </row>
    <row r="10" spans="1:9" ht="15" x14ac:dyDescent="0.25">
      <c r="A10" s="121">
        <f t="shared" si="0"/>
        <v>42672</v>
      </c>
      <c r="B10" s="117"/>
      <c r="C10" s="93"/>
      <c r="D10" s="93"/>
      <c r="E10" s="94" t="s">
        <v>97</v>
      </c>
      <c r="F10" s="95"/>
      <c r="G10" s="104"/>
      <c r="H10" s="102"/>
    </row>
    <row r="11" spans="1:9" s="13" customFormat="1" ht="15" x14ac:dyDescent="0.25">
      <c r="A11" s="124">
        <f t="shared" si="0"/>
        <v>42679</v>
      </c>
      <c r="B11" s="116" t="s">
        <v>100</v>
      </c>
      <c r="C11" s="17"/>
      <c r="D11" s="17"/>
      <c r="E11" s="137" t="s">
        <v>167</v>
      </c>
      <c r="F11" s="16" t="s">
        <v>3</v>
      </c>
      <c r="G11" s="14"/>
      <c r="H11" s="101" t="s">
        <v>137</v>
      </c>
      <c r="I11"/>
    </row>
    <row r="12" spans="1:9" ht="15" x14ac:dyDescent="0.25">
      <c r="A12" s="122">
        <f t="shared" si="0"/>
        <v>42686</v>
      </c>
      <c r="B12" s="116" t="s">
        <v>100</v>
      </c>
      <c r="C12" s="2"/>
      <c r="D12" s="2"/>
      <c r="E12" s="19" t="s">
        <v>109</v>
      </c>
      <c r="F12" s="16" t="s">
        <v>3</v>
      </c>
      <c r="G12" s="14"/>
      <c r="H12" s="9"/>
    </row>
    <row r="13" spans="1:9" ht="15" x14ac:dyDescent="0.25">
      <c r="A13" s="126">
        <f>A12+7</f>
        <v>42693</v>
      </c>
      <c r="B13" s="116" t="s">
        <v>100</v>
      </c>
      <c r="C13" s="2"/>
      <c r="D13" s="2"/>
      <c r="E13" s="19" t="s">
        <v>109</v>
      </c>
      <c r="F13" s="16" t="s">
        <v>3</v>
      </c>
      <c r="G13" s="106"/>
      <c r="H13" s="9"/>
    </row>
    <row r="14" spans="1:9" ht="15" x14ac:dyDescent="0.25">
      <c r="A14" s="122">
        <f t="shared" si="0"/>
        <v>42700</v>
      </c>
      <c r="B14" s="116" t="s">
        <v>100</v>
      </c>
      <c r="C14" s="2"/>
      <c r="D14" s="2"/>
      <c r="E14" s="137" t="s">
        <v>166</v>
      </c>
      <c r="F14" s="16" t="s">
        <v>3</v>
      </c>
      <c r="G14" s="14"/>
      <c r="H14" s="66" t="s">
        <v>163</v>
      </c>
    </row>
    <row r="15" spans="1:9" ht="15" x14ac:dyDescent="0.25">
      <c r="A15" s="126">
        <f t="shared" si="0"/>
        <v>42707</v>
      </c>
      <c r="B15" s="116" t="s">
        <v>100</v>
      </c>
      <c r="C15" s="2"/>
      <c r="D15" s="2"/>
      <c r="E15" s="137" t="s">
        <v>168</v>
      </c>
      <c r="F15" s="16" t="s">
        <v>3</v>
      </c>
      <c r="G15" s="106"/>
      <c r="H15" s="66" t="s">
        <v>169</v>
      </c>
    </row>
    <row r="16" spans="1:9" ht="15" x14ac:dyDescent="0.25">
      <c r="A16" s="127">
        <f t="shared" si="0"/>
        <v>42714</v>
      </c>
      <c r="B16" s="116" t="s">
        <v>100</v>
      </c>
      <c r="C16" s="2"/>
      <c r="D16" s="98"/>
      <c r="E16" s="19" t="s">
        <v>109</v>
      </c>
      <c r="F16" s="16" t="s">
        <v>3</v>
      </c>
      <c r="G16" s="14"/>
      <c r="H16" s="101"/>
    </row>
    <row r="17" spans="1:9" s="13" customFormat="1" ht="15" x14ac:dyDescent="0.25">
      <c r="A17" s="124">
        <f t="shared" si="0"/>
        <v>42721</v>
      </c>
      <c r="B17" s="116" t="s">
        <v>100</v>
      </c>
      <c r="C17" s="2"/>
      <c r="D17" s="17"/>
      <c r="E17" s="19" t="s">
        <v>109</v>
      </c>
      <c r="F17" s="16" t="s">
        <v>3</v>
      </c>
      <c r="G17" s="106"/>
      <c r="H17" s="15"/>
      <c r="I17"/>
    </row>
    <row r="18" spans="1:9" ht="15" x14ac:dyDescent="0.25">
      <c r="A18" s="121">
        <f t="shared" si="0"/>
        <v>42728</v>
      </c>
      <c r="B18" s="117"/>
      <c r="C18" s="93"/>
      <c r="D18" s="93"/>
      <c r="E18" s="94" t="s">
        <v>97</v>
      </c>
      <c r="F18" s="103"/>
      <c r="G18" s="104"/>
      <c r="H18" s="105"/>
    </row>
    <row r="19" spans="1:9" ht="15" x14ac:dyDescent="0.25">
      <c r="A19" s="121">
        <f t="shared" si="0"/>
        <v>42735</v>
      </c>
      <c r="B19" s="117"/>
      <c r="C19" s="93"/>
      <c r="D19" s="93"/>
      <c r="E19" s="94" t="s">
        <v>97</v>
      </c>
      <c r="F19" s="103"/>
      <c r="G19" s="96"/>
      <c r="H19" s="102"/>
    </row>
    <row r="20" spans="1:9" s="13" customFormat="1" ht="15" x14ac:dyDescent="0.25">
      <c r="A20" s="124">
        <f>A19+7</f>
        <v>42742</v>
      </c>
      <c r="B20" s="116" t="s">
        <v>100</v>
      </c>
      <c r="C20" s="2"/>
      <c r="D20" s="2"/>
      <c r="E20" s="19" t="s">
        <v>109</v>
      </c>
      <c r="F20" s="16" t="s">
        <v>3</v>
      </c>
      <c r="G20" s="14"/>
      <c r="H20" s="101"/>
      <c r="I20"/>
    </row>
    <row r="21" spans="1:9" s="13" customFormat="1" ht="28.5" customHeight="1" x14ac:dyDescent="0.25">
      <c r="A21" s="227">
        <f>A20+7</f>
        <v>42749</v>
      </c>
      <c r="B21" s="228" t="s">
        <v>100</v>
      </c>
      <c r="C21" s="229"/>
      <c r="D21" s="229"/>
      <c r="E21" s="243" t="s">
        <v>175</v>
      </c>
      <c r="F21" s="230" t="s">
        <v>3</v>
      </c>
      <c r="G21" s="231"/>
      <c r="H21" s="232" t="s">
        <v>161</v>
      </c>
      <c r="I21"/>
    </row>
    <row r="22" spans="1:9" ht="15" x14ac:dyDescent="0.25">
      <c r="A22" s="125">
        <f>A21+7</f>
        <v>42756</v>
      </c>
      <c r="B22" s="118" t="s">
        <v>100</v>
      </c>
      <c r="C22" s="64"/>
      <c r="D22" s="132"/>
      <c r="E22" s="160" t="s">
        <v>155</v>
      </c>
      <c r="F22" s="24" t="s">
        <v>3</v>
      </c>
      <c r="G22" s="63"/>
      <c r="H22" s="223"/>
    </row>
    <row r="23" spans="1:9" ht="15" x14ac:dyDescent="0.25">
      <c r="A23" s="128">
        <f>A22+7</f>
        <v>42763</v>
      </c>
      <c r="B23" s="116" t="s">
        <v>100</v>
      </c>
      <c r="C23" s="2"/>
      <c r="D23" s="2"/>
      <c r="E23" s="19" t="s">
        <v>158</v>
      </c>
      <c r="F23" s="16" t="s">
        <v>3</v>
      </c>
      <c r="G23" s="14"/>
      <c r="H23" s="162" t="s">
        <v>162</v>
      </c>
    </row>
    <row r="24" spans="1:9" ht="15" x14ac:dyDescent="0.25">
      <c r="A24" s="129">
        <f t="shared" si="0"/>
        <v>42770</v>
      </c>
      <c r="B24" s="116" t="s">
        <v>100</v>
      </c>
      <c r="C24" s="2"/>
      <c r="D24" s="2"/>
      <c r="E24" s="19" t="s">
        <v>109</v>
      </c>
      <c r="F24" s="16" t="s">
        <v>3</v>
      </c>
      <c r="G24" s="106"/>
      <c r="H24" s="66"/>
    </row>
    <row r="25" spans="1:9" ht="15" x14ac:dyDescent="0.25">
      <c r="A25" s="121">
        <f t="shared" si="0"/>
        <v>42777</v>
      </c>
      <c r="B25" s="117"/>
      <c r="C25" s="93"/>
      <c r="D25" s="93"/>
      <c r="E25" s="94" t="s">
        <v>97</v>
      </c>
      <c r="F25" s="108"/>
      <c r="G25" s="96"/>
      <c r="H25" s="102"/>
    </row>
    <row r="26" spans="1:9" s="13" customFormat="1" ht="13.5" customHeight="1" x14ac:dyDescent="0.25">
      <c r="A26" s="121">
        <f t="shared" si="0"/>
        <v>42784</v>
      </c>
      <c r="B26" s="117"/>
      <c r="C26" s="93"/>
      <c r="D26" s="93"/>
      <c r="E26" s="94" t="s">
        <v>97</v>
      </c>
      <c r="F26" s="103"/>
      <c r="G26" s="96"/>
      <c r="H26" s="225"/>
    </row>
    <row r="27" spans="1:9" ht="15" x14ac:dyDescent="0.25">
      <c r="A27" s="124">
        <f>A26+7</f>
        <v>42791</v>
      </c>
      <c r="B27" s="116" t="s">
        <v>100</v>
      </c>
      <c r="C27" s="2"/>
      <c r="D27" s="2"/>
      <c r="E27" s="19" t="s">
        <v>109</v>
      </c>
      <c r="F27" s="16" t="s">
        <v>3</v>
      </c>
      <c r="G27" s="14"/>
      <c r="H27" s="18"/>
    </row>
    <row r="28" spans="1:9" ht="15" x14ac:dyDescent="0.25">
      <c r="A28" s="124">
        <f t="shared" si="0"/>
        <v>42798</v>
      </c>
      <c r="B28" s="116" t="s">
        <v>100</v>
      </c>
      <c r="C28" s="2"/>
      <c r="D28" s="2"/>
      <c r="E28" s="19" t="s">
        <v>109</v>
      </c>
      <c r="F28" s="16" t="s">
        <v>3</v>
      </c>
      <c r="G28" s="14"/>
      <c r="H28" s="18"/>
    </row>
    <row r="29" spans="1:9" s="13" customFormat="1" ht="26.25" x14ac:dyDescent="0.25">
      <c r="A29" s="124">
        <f t="shared" si="0"/>
        <v>42805</v>
      </c>
      <c r="B29" s="116" t="s">
        <v>100</v>
      </c>
      <c r="C29" s="2"/>
      <c r="D29" s="2"/>
      <c r="E29" s="19" t="s">
        <v>109</v>
      </c>
      <c r="F29" s="16" t="s">
        <v>3</v>
      </c>
      <c r="G29" s="14"/>
      <c r="H29" s="239" t="s">
        <v>165</v>
      </c>
    </row>
    <row r="30" spans="1:9" ht="15" x14ac:dyDescent="0.25">
      <c r="A30" s="124">
        <f t="shared" si="0"/>
        <v>42812</v>
      </c>
      <c r="B30" s="116" t="s">
        <v>100</v>
      </c>
      <c r="C30" s="2"/>
      <c r="D30" s="2"/>
      <c r="E30" s="19" t="s">
        <v>109</v>
      </c>
      <c r="F30" s="16" t="s">
        <v>3</v>
      </c>
      <c r="G30" s="106"/>
      <c r="H30" s="18"/>
    </row>
    <row r="31" spans="1:9" ht="15" x14ac:dyDescent="0.25">
      <c r="A31" s="130">
        <f t="shared" si="0"/>
        <v>42819</v>
      </c>
      <c r="B31" s="116" t="s">
        <v>100</v>
      </c>
      <c r="C31" s="2"/>
      <c r="D31" s="2"/>
      <c r="E31" s="19" t="s">
        <v>109</v>
      </c>
      <c r="F31" s="16" t="s">
        <v>3</v>
      </c>
      <c r="G31" s="14"/>
      <c r="H31" s="18"/>
    </row>
    <row r="32" spans="1:9" ht="15" x14ac:dyDescent="0.25">
      <c r="A32" s="125">
        <f t="shared" si="0"/>
        <v>42826</v>
      </c>
      <c r="B32" s="216" t="s">
        <v>100</v>
      </c>
      <c r="C32" s="64"/>
      <c r="D32" s="64"/>
      <c r="E32" s="219" t="s">
        <v>156</v>
      </c>
      <c r="F32" s="24" t="s">
        <v>3</v>
      </c>
      <c r="G32" s="217"/>
      <c r="H32" s="218"/>
    </row>
    <row r="33" spans="1:8" ht="15" x14ac:dyDescent="0.25">
      <c r="A33" s="121">
        <f t="shared" si="0"/>
        <v>42833</v>
      </c>
      <c r="B33" s="117"/>
      <c r="C33" s="93"/>
      <c r="D33" s="93"/>
      <c r="E33" s="94" t="s">
        <v>97</v>
      </c>
      <c r="F33" s="108"/>
      <c r="G33" s="96"/>
      <c r="H33" s="102"/>
    </row>
    <row r="34" spans="1:8" s="13" customFormat="1" ht="15" x14ac:dyDescent="0.25">
      <c r="A34" s="121">
        <f t="shared" si="0"/>
        <v>42840</v>
      </c>
      <c r="B34" s="117"/>
      <c r="C34" s="93"/>
      <c r="D34" s="93"/>
      <c r="E34" s="94" t="s">
        <v>97</v>
      </c>
      <c r="F34" s="103"/>
      <c r="G34" s="96"/>
      <c r="H34" s="107"/>
    </row>
    <row r="35" spans="1:8" s="13" customFormat="1" ht="15" x14ac:dyDescent="0.25">
      <c r="A35" s="124">
        <f t="shared" si="0"/>
        <v>42847</v>
      </c>
      <c r="B35" s="224" t="s">
        <v>101</v>
      </c>
      <c r="C35" s="17"/>
      <c r="D35" s="17"/>
      <c r="E35" s="19" t="s">
        <v>109</v>
      </c>
      <c r="F35" s="16" t="s">
        <v>3</v>
      </c>
      <c r="G35" s="14"/>
      <c r="H35" s="15"/>
    </row>
    <row r="36" spans="1:8" ht="28.5" x14ac:dyDescent="0.25">
      <c r="A36" s="124">
        <f>A35+7</f>
        <v>42854</v>
      </c>
      <c r="B36" s="224" t="s">
        <v>101</v>
      </c>
      <c r="C36" s="17"/>
      <c r="D36" s="17"/>
      <c r="E36" s="19" t="s">
        <v>109</v>
      </c>
      <c r="F36" s="16" t="s">
        <v>3</v>
      </c>
      <c r="G36" s="14"/>
      <c r="H36" s="200" t="s">
        <v>171</v>
      </c>
    </row>
    <row r="37" spans="1:8" s="13" customFormat="1" ht="28.5" x14ac:dyDescent="0.25">
      <c r="A37" s="124">
        <f t="shared" si="0"/>
        <v>42861</v>
      </c>
      <c r="B37" s="116" t="s">
        <v>101</v>
      </c>
      <c r="C37" s="2"/>
      <c r="D37" s="2"/>
      <c r="E37" s="19" t="s">
        <v>109</v>
      </c>
      <c r="F37" s="16" t="s">
        <v>3</v>
      </c>
      <c r="G37" s="14"/>
      <c r="H37" s="200" t="s">
        <v>170</v>
      </c>
    </row>
    <row r="38" spans="1:8" ht="15" x14ac:dyDescent="0.25">
      <c r="A38" s="124">
        <f t="shared" si="0"/>
        <v>42868</v>
      </c>
      <c r="B38" s="116" t="s">
        <v>101</v>
      </c>
      <c r="C38" s="2"/>
      <c r="D38" s="2"/>
      <c r="E38" s="19" t="s">
        <v>109</v>
      </c>
      <c r="F38" s="16" t="s">
        <v>3</v>
      </c>
      <c r="G38" s="106"/>
      <c r="H38" s="200"/>
    </row>
    <row r="39" spans="1:8" ht="15" x14ac:dyDescent="0.25">
      <c r="A39" s="124">
        <f t="shared" si="0"/>
        <v>42875</v>
      </c>
      <c r="B39" s="116" t="s">
        <v>101</v>
      </c>
      <c r="C39" s="2"/>
      <c r="D39" s="17"/>
      <c r="E39" s="19" t="s">
        <v>109</v>
      </c>
      <c r="F39" s="16" t="s">
        <v>3</v>
      </c>
      <c r="G39" s="14"/>
      <c r="H39" s="200"/>
    </row>
    <row r="40" spans="1:8" ht="28.5" x14ac:dyDescent="0.25">
      <c r="A40" s="122">
        <f t="shared" si="0"/>
        <v>42882</v>
      </c>
      <c r="B40" s="116" t="s">
        <v>101</v>
      </c>
      <c r="C40" s="2"/>
      <c r="D40" s="2"/>
      <c r="E40" s="19" t="s">
        <v>109</v>
      </c>
      <c r="F40" s="16" t="s">
        <v>3</v>
      </c>
      <c r="G40" s="106"/>
      <c r="H40" s="240" t="s">
        <v>172</v>
      </c>
    </row>
    <row r="41" spans="1:8" ht="28.5" x14ac:dyDescent="0.25">
      <c r="A41" s="126">
        <f t="shared" si="0"/>
        <v>42889</v>
      </c>
      <c r="B41" s="116" t="s">
        <v>101</v>
      </c>
      <c r="C41" s="2"/>
      <c r="D41" s="2"/>
      <c r="E41" s="19" t="s">
        <v>109</v>
      </c>
      <c r="F41" s="16" t="s">
        <v>3</v>
      </c>
      <c r="G41" s="14"/>
      <c r="H41" s="200" t="s">
        <v>127</v>
      </c>
    </row>
    <row r="42" spans="1:8" ht="15" x14ac:dyDescent="0.25">
      <c r="A42" s="122">
        <f t="shared" si="0"/>
        <v>42896</v>
      </c>
      <c r="B42" s="116" t="s">
        <v>101</v>
      </c>
      <c r="C42" s="2"/>
      <c r="D42" s="2"/>
      <c r="E42" s="19" t="s">
        <v>109</v>
      </c>
      <c r="F42" s="16" t="s">
        <v>3</v>
      </c>
      <c r="G42" s="106"/>
      <c r="H42" s="9" t="s">
        <v>1</v>
      </c>
    </row>
    <row r="43" spans="1:8" ht="15.75" thickBot="1" x14ac:dyDescent="0.3">
      <c r="A43" s="131">
        <f t="shared" si="0"/>
        <v>42903</v>
      </c>
      <c r="B43" s="119"/>
      <c r="C43" s="109"/>
      <c r="D43" s="109"/>
      <c r="E43" s="110" t="s">
        <v>125</v>
      </c>
      <c r="F43" s="111"/>
      <c r="G43" s="112"/>
      <c r="H43" s="113"/>
    </row>
    <row r="44" spans="1:8" ht="15" x14ac:dyDescent="0.25">
      <c r="A44" s="7"/>
      <c r="H44" s="4"/>
    </row>
    <row r="45" spans="1:8" ht="15" x14ac:dyDescent="0.25">
      <c r="A45" s="10" t="s">
        <v>10</v>
      </c>
      <c r="B45" s="3"/>
      <c r="C45" s="3"/>
      <c r="D45" s="3"/>
      <c r="E45" s="4"/>
      <c r="F45" s="4"/>
      <c r="G45" s="4"/>
      <c r="H45" s="4"/>
    </row>
    <row r="46" spans="1:8" ht="15" x14ac:dyDescent="0.25">
      <c r="A46" s="11" t="s">
        <v>13</v>
      </c>
      <c r="B46" s="3"/>
      <c r="C46" s="3"/>
      <c r="D46" s="3"/>
      <c r="E46" s="4"/>
      <c r="F46" s="4"/>
      <c r="G46" s="4"/>
      <c r="H46" s="4"/>
    </row>
    <row r="47" spans="1:8" ht="15" x14ac:dyDescent="0.25">
      <c r="A47" s="11" t="s">
        <v>117</v>
      </c>
      <c r="B47" s="3"/>
      <c r="C47" s="3"/>
      <c r="D47" s="3"/>
      <c r="E47" s="4"/>
      <c r="F47" s="4"/>
      <c r="G47" s="4"/>
      <c r="H47" s="4"/>
    </row>
    <row r="48" spans="1:8" ht="14.25" x14ac:dyDescent="0.2">
      <c r="A48" s="11" t="s">
        <v>12</v>
      </c>
      <c r="B48" s="1"/>
      <c r="C48" s="1"/>
      <c r="D48" s="1"/>
      <c r="E48" s="5"/>
      <c r="F48" s="5"/>
      <c r="G48" s="5"/>
      <c r="H48" s="5"/>
    </row>
    <row r="49" spans="1:8" ht="14.25" x14ac:dyDescent="0.2">
      <c r="A49" s="11" t="s">
        <v>11</v>
      </c>
      <c r="B49" s="1"/>
      <c r="C49" s="1"/>
      <c r="D49" s="1"/>
      <c r="E49" s="5"/>
      <c r="F49" s="5"/>
      <c r="G49" s="5"/>
      <c r="H49" s="5"/>
    </row>
  </sheetData>
  <dataValidations disablePrompts="1" count="1">
    <dataValidation type="list" allowBlank="1" showInputMessage="1" showErrorMessage="1" sqref="F2:G43" xr:uid="{00000000-0002-0000-0300-000000000000}">
      <formula1>ListeEcoleTir</formula1>
    </dataValidation>
  </dataValidations>
  <pageMargins left="0.78740157480314965" right="0.23622047244094491" top="0.74803149606299213" bottom="0.35433070866141736" header="0.11811023622047245" footer="0"/>
  <pageSetup paperSize="9" scale="63" orientation="landscape" horizontalDpi="300" verticalDpi="300" r:id="rId1"/>
  <headerFooter alignWithMargins="0">
    <oddHeader>&amp;LASPoissy Tir à l'arc&amp;CCalendrier formation - &amp;A : 2016-2017
Horaire : 14h-15h30&amp;R18/06/2016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J49"/>
  <sheetViews>
    <sheetView view="pageLayout" zoomScale="70" zoomScaleNormal="68" zoomScalePageLayoutView="70" workbookViewId="0">
      <selection activeCell="L3" sqref="L3"/>
    </sheetView>
  </sheetViews>
  <sheetFormatPr baseColWidth="10" defaultColWidth="11.42578125" defaultRowHeight="12.75" outlineLevelCol="1" x14ac:dyDescent="0.2"/>
  <cols>
    <col min="1" max="1" width="20.140625" style="6" customWidth="1"/>
    <col min="2" max="2" width="15.42578125" customWidth="1"/>
    <col min="3" max="3" width="0" hidden="1" customWidth="1"/>
    <col min="4" max="4" width="10.7109375" hidden="1" customWidth="1"/>
    <col min="5" max="5" width="74" customWidth="1"/>
    <col min="6" max="8" width="14.7109375" hidden="1" customWidth="1" outlineLevel="1"/>
    <col min="9" max="9" width="27.85546875" customWidth="1" collapsed="1"/>
  </cols>
  <sheetData>
    <row r="1" spans="1:10" s="8" customFormat="1" ht="30.75" thickBot="1" x14ac:dyDescent="0.25">
      <c r="A1" s="31" t="s">
        <v>5</v>
      </c>
      <c r="B1" s="114" t="s">
        <v>99</v>
      </c>
      <c r="C1" s="28" t="s">
        <v>6</v>
      </c>
      <c r="D1" s="28" t="s">
        <v>7</v>
      </c>
      <c r="E1" s="29" t="s">
        <v>8</v>
      </c>
      <c r="F1" s="30" t="s">
        <v>159</v>
      </c>
      <c r="G1" s="30" t="s">
        <v>160</v>
      </c>
      <c r="H1" s="133" t="s">
        <v>116</v>
      </c>
      <c r="I1" s="31" t="s">
        <v>98</v>
      </c>
    </row>
    <row r="2" spans="1:10" ht="28.5" x14ac:dyDescent="0.25">
      <c r="A2" s="120">
        <v>42981</v>
      </c>
      <c r="B2" s="135" t="s">
        <v>118</v>
      </c>
      <c r="C2" s="26" t="s">
        <v>126</v>
      </c>
      <c r="D2" s="136" t="s">
        <v>119</v>
      </c>
      <c r="E2" s="25"/>
      <c r="F2" s="23"/>
      <c r="G2" s="23"/>
      <c r="H2" s="27"/>
      <c r="I2" s="65"/>
    </row>
    <row r="3" spans="1:10" ht="15" x14ac:dyDescent="0.25">
      <c r="A3" s="121">
        <f>A2+6</f>
        <v>42987</v>
      </c>
      <c r="B3" s="115"/>
      <c r="C3" s="93"/>
      <c r="D3" s="93"/>
      <c r="E3" s="94" t="s">
        <v>208</v>
      </c>
      <c r="F3" s="95"/>
      <c r="G3" s="95"/>
      <c r="H3" s="96"/>
      <c r="I3" s="97"/>
    </row>
    <row r="4" spans="1:10" ht="15" x14ac:dyDescent="0.25">
      <c r="A4" s="124">
        <f t="shared" ref="A4:A43" si="0">A3+7</f>
        <v>42994</v>
      </c>
      <c r="B4" s="116" t="s">
        <v>100</v>
      </c>
      <c r="C4" s="17"/>
      <c r="D4" s="17"/>
      <c r="E4" s="19" t="s">
        <v>109</v>
      </c>
      <c r="F4" s="16"/>
      <c r="G4" s="16"/>
      <c r="H4" s="14"/>
      <c r="I4" s="182"/>
    </row>
    <row r="5" spans="1:10" ht="15" x14ac:dyDescent="0.25">
      <c r="A5" s="122">
        <f t="shared" si="0"/>
        <v>43001</v>
      </c>
      <c r="B5" s="116" t="s">
        <v>100</v>
      </c>
      <c r="C5" s="2"/>
      <c r="D5" s="2"/>
      <c r="E5" s="19" t="s">
        <v>109</v>
      </c>
      <c r="F5" s="16"/>
      <c r="G5" s="16"/>
      <c r="H5" s="106"/>
      <c r="I5" s="9"/>
    </row>
    <row r="6" spans="1:10" ht="15" x14ac:dyDescent="0.25">
      <c r="A6" s="122">
        <f t="shared" si="0"/>
        <v>43008</v>
      </c>
      <c r="B6" s="116" t="s">
        <v>100</v>
      </c>
      <c r="C6" s="2"/>
      <c r="D6" s="2"/>
      <c r="E6" s="19" t="s">
        <v>109</v>
      </c>
      <c r="F6" s="16"/>
      <c r="G6" s="16"/>
      <c r="H6" s="14"/>
      <c r="I6" s="9"/>
    </row>
    <row r="7" spans="1:10" ht="15" x14ac:dyDescent="0.25">
      <c r="A7" s="123">
        <f>A6+7</f>
        <v>43015</v>
      </c>
      <c r="B7" s="116" t="s">
        <v>100</v>
      </c>
      <c r="C7" s="2"/>
      <c r="D7" s="2"/>
      <c r="E7" s="19" t="s">
        <v>109</v>
      </c>
      <c r="F7" s="16"/>
      <c r="G7" s="16"/>
      <c r="H7" s="106"/>
      <c r="I7" s="9"/>
    </row>
    <row r="8" spans="1:10" ht="15" x14ac:dyDescent="0.25">
      <c r="A8" s="124">
        <f>A7+7</f>
        <v>43022</v>
      </c>
      <c r="B8" s="116" t="s">
        <v>100</v>
      </c>
      <c r="C8" s="17"/>
      <c r="D8" s="17"/>
      <c r="E8" s="19" t="s">
        <v>109</v>
      </c>
      <c r="F8" s="16"/>
      <c r="G8" s="16"/>
      <c r="H8" s="14"/>
      <c r="I8" s="15"/>
    </row>
    <row r="9" spans="1:10" ht="15" x14ac:dyDescent="0.25">
      <c r="A9" s="124">
        <f t="shared" si="0"/>
        <v>43029</v>
      </c>
      <c r="B9" s="116" t="s">
        <v>100</v>
      </c>
      <c r="C9" s="17"/>
      <c r="D9" s="17"/>
      <c r="E9" s="19" t="s">
        <v>109</v>
      </c>
      <c r="F9" s="16"/>
      <c r="G9" s="16"/>
      <c r="H9" s="14"/>
      <c r="I9" s="15"/>
    </row>
    <row r="10" spans="1:10" ht="15" x14ac:dyDescent="0.25">
      <c r="A10" s="121">
        <f t="shared" si="0"/>
        <v>43036</v>
      </c>
      <c r="B10" s="117"/>
      <c r="C10" s="93"/>
      <c r="D10" s="93"/>
      <c r="E10" s="94" t="s">
        <v>97</v>
      </c>
      <c r="F10" s="95"/>
      <c r="G10" s="95"/>
      <c r="H10" s="104"/>
      <c r="I10" s="102"/>
    </row>
    <row r="11" spans="1:10" s="13" customFormat="1" ht="15" x14ac:dyDescent="0.25">
      <c r="A11" s="121">
        <f t="shared" si="0"/>
        <v>43043</v>
      </c>
      <c r="B11" s="117"/>
      <c r="C11" s="93"/>
      <c r="D11" s="93"/>
      <c r="E11" s="94" t="s">
        <v>97</v>
      </c>
      <c r="F11" s="103"/>
      <c r="G11" s="103"/>
      <c r="H11" s="104"/>
      <c r="I11" s="102"/>
      <c r="J11"/>
    </row>
    <row r="12" spans="1:10" ht="15" x14ac:dyDescent="0.25">
      <c r="A12" s="122">
        <f t="shared" si="0"/>
        <v>43050</v>
      </c>
      <c r="B12" s="116" t="s">
        <v>100</v>
      </c>
      <c r="C12" s="2"/>
      <c r="D12" s="2"/>
      <c r="E12" s="237" t="s">
        <v>209</v>
      </c>
      <c r="F12" s="16"/>
      <c r="G12" s="16"/>
      <c r="H12" s="14"/>
      <c r="I12" s="66" t="s">
        <v>210</v>
      </c>
    </row>
    <row r="13" spans="1:10" ht="15" x14ac:dyDescent="0.25">
      <c r="A13" s="126">
        <f>A12+7</f>
        <v>43057</v>
      </c>
      <c r="B13" s="116" t="s">
        <v>100</v>
      </c>
      <c r="C13" s="2"/>
      <c r="D13" s="2"/>
      <c r="E13" s="19" t="s">
        <v>109</v>
      </c>
      <c r="F13" s="16"/>
      <c r="G13" s="16"/>
      <c r="H13" s="106"/>
      <c r="I13" s="9"/>
    </row>
    <row r="14" spans="1:10" ht="15.75" customHeight="1" x14ac:dyDescent="0.25">
      <c r="A14" s="122">
        <f t="shared" si="0"/>
        <v>43064</v>
      </c>
      <c r="B14" s="116" t="s">
        <v>100</v>
      </c>
      <c r="C14" s="2"/>
      <c r="D14" s="2"/>
      <c r="E14" s="19" t="s">
        <v>109</v>
      </c>
      <c r="F14" s="16"/>
      <c r="G14" s="16"/>
      <c r="H14" s="14"/>
      <c r="I14" s="226"/>
    </row>
    <row r="15" spans="1:10" ht="15" x14ac:dyDescent="0.25">
      <c r="A15" s="126">
        <f t="shared" si="0"/>
        <v>43071</v>
      </c>
      <c r="B15" s="116" t="s">
        <v>100</v>
      </c>
      <c r="C15" s="2"/>
      <c r="D15" s="2"/>
      <c r="E15" s="237" t="s">
        <v>164</v>
      </c>
      <c r="F15" s="16"/>
      <c r="G15" s="16"/>
      <c r="H15" s="106"/>
      <c r="I15" s="236" t="s">
        <v>212</v>
      </c>
    </row>
    <row r="16" spans="1:10" ht="15" x14ac:dyDescent="0.25">
      <c r="A16" s="127">
        <f t="shared" si="0"/>
        <v>43078</v>
      </c>
      <c r="B16" s="116" t="s">
        <v>100</v>
      </c>
      <c r="C16" s="2"/>
      <c r="D16" s="98"/>
      <c r="E16" s="19" t="s">
        <v>109</v>
      </c>
      <c r="F16" s="16"/>
      <c r="G16" s="16"/>
      <c r="H16" s="14"/>
      <c r="I16" s="101"/>
    </row>
    <row r="17" spans="1:10" s="13" customFormat="1" ht="15" x14ac:dyDescent="0.25">
      <c r="A17" s="124">
        <f t="shared" si="0"/>
        <v>43085</v>
      </c>
      <c r="B17" s="116" t="s">
        <v>100</v>
      </c>
      <c r="C17" s="2"/>
      <c r="D17" s="17"/>
      <c r="E17" s="19" t="s">
        <v>109</v>
      </c>
      <c r="F17" s="16"/>
      <c r="G17" s="16"/>
      <c r="H17" s="106"/>
      <c r="I17" s="238"/>
      <c r="J17"/>
    </row>
    <row r="18" spans="1:10" ht="15" x14ac:dyDescent="0.25">
      <c r="A18" s="124">
        <f t="shared" si="0"/>
        <v>43092</v>
      </c>
      <c r="B18" s="116" t="s">
        <v>100</v>
      </c>
      <c r="C18" s="2"/>
      <c r="D18" s="17"/>
      <c r="E18" s="19" t="s">
        <v>109</v>
      </c>
      <c r="F18" s="16"/>
      <c r="G18" s="16"/>
      <c r="H18" s="106"/>
      <c r="I18" s="238"/>
    </row>
    <row r="19" spans="1:10" ht="15" x14ac:dyDescent="0.25">
      <c r="A19" s="121">
        <f t="shared" si="0"/>
        <v>43099</v>
      </c>
      <c r="B19" s="117"/>
      <c r="C19" s="93"/>
      <c r="D19" s="93"/>
      <c r="E19" s="94" t="s">
        <v>97</v>
      </c>
      <c r="F19" s="103"/>
      <c r="G19" s="103"/>
      <c r="H19" s="96"/>
      <c r="I19" s="102"/>
    </row>
    <row r="20" spans="1:10" s="13" customFormat="1" ht="15" x14ac:dyDescent="0.25">
      <c r="A20" s="121">
        <f>A19+7</f>
        <v>43106</v>
      </c>
      <c r="B20" s="117"/>
      <c r="C20" s="93"/>
      <c r="D20" s="93"/>
      <c r="E20" s="94" t="s">
        <v>97</v>
      </c>
      <c r="F20" s="103"/>
      <c r="G20" s="103"/>
      <c r="H20" s="104"/>
      <c r="I20" s="105"/>
      <c r="J20"/>
    </row>
    <row r="21" spans="1:10" s="13" customFormat="1" ht="36" customHeight="1" x14ac:dyDescent="0.25">
      <c r="A21" s="227">
        <f>A20+7</f>
        <v>43113</v>
      </c>
      <c r="B21" s="228" t="s">
        <v>136</v>
      </c>
      <c r="C21" s="229"/>
      <c r="D21" s="229"/>
      <c r="E21" s="242" t="s">
        <v>211</v>
      </c>
      <c r="F21" s="230"/>
      <c r="G21" s="230"/>
      <c r="H21" s="231"/>
      <c r="I21" s="232" t="s">
        <v>213</v>
      </c>
      <c r="J21"/>
    </row>
    <row r="22" spans="1:10" ht="15" x14ac:dyDescent="0.25">
      <c r="A22" s="129">
        <f t="shared" si="0"/>
        <v>43120</v>
      </c>
      <c r="B22" s="116" t="s">
        <v>100</v>
      </c>
      <c r="C22" s="2"/>
      <c r="D22" s="2"/>
      <c r="E22" s="19" t="s">
        <v>109</v>
      </c>
      <c r="F22" s="16"/>
      <c r="G22" s="16"/>
      <c r="H22" s="106"/>
      <c r="I22" s="66"/>
    </row>
    <row r="23" spans="1:10" ht="15" x14ac:dyDescent="0.25">
      <c r="A23" s="128">
        <f>A22+7</f>
        <v>43127</v>
      </c>
      <c r="B23" s="116" t="s">
        <v>100</v>
      </c>
      <c r="C23" s="2" t="s">
        <v>105</v>
      </c>
      <c r="D23" s="2"/>
      <c r="E23" s="19" t="s">
        <v>214</v>
      </c>
      <c r="F23" s="16"/>
      <c r="G23" s="16"/>
      <c r="H23" s="14"/>
      <c r="I23" s="162" t="s">
        <v>215</v>
      </c>
    </row>
    <row r="24" spans="1:10" ht="15" x14ac:dyDescent="0.25">
      <c r="A24" s="129">
        <f t="shared" si="0"/>
        <v>43134</v>
      </c>
      <c r="B24" s="116" t="s">
        <v>100</v>
      </c>
      <c r="C24" s="2"/>
      <c r="D24" s="2"/>
      <c r="E24" s="19" t="s">
        <v>109</v>
      </c>
      <c r="F24" s="16"/>
      <c r="G24" s="16"/>
      <c r="H24" s="106"/>
      <c r="I24" s="66"/>
    </row>
    <row r="25" spans="1:10" ht="15" x14ac:dyDescent="0.25">
      <c r="A25" s="129">
        <f t="shared" si="0"/>
        <v>43141</v>
      </c>
      <c r="B25" s="116" t="s">
        <v>100</v>
      </c>
      <c r="C25" s="2"/>
      <c r="D25" s="2"/>
      <c r="E25" s="19" t="s">
        <v>216</v>
      </c>
      <c r="F25" s="16"/>
      <c r="G25" s="16"/>
      <c r="H25" s="106"/>
      <c r="I25" s="162" t="s">
        <v>217</v>
      </c>
    </row>
    <row r="26" spans="1:10" s="13" customFormat="1" ht="13.5" customHeight="1" x14ac:dyDescent="0.25">
      <c r="A26" s="121">
        <f t="shared" si="0"/>
        <v>43148</v>
      </c>
      <c r="B26" s="117"/>
      <c r="C26" s="93"/>
      <c r="D26" s="93"/>
      <c r="E26" s="94" t="s">
        <v>97</v>
      </c>
      <c r="F26" s="103"/>
      <c r="G26" s="103"/>
      <c r="H26" s="96"/>
      <c r="I26" s="107"/>
    </row>
    <row r="27" spans="1:10" ht="15" x14ac:dyDescent="0.25">
      <c r="A27" s="121">
        <f>A26+7</f>
        <v>43155</v>
      </c>
      <c r="B27" s="117"/>
      <c r="C27" s="93"/>
      <c r="D27" s="93"/>
      <c r="E27" s="94" t="s">
        <v>97</v>
      </c>
      <c r="F27" s="108"/>
      <c r="G27" s="108"/>
      <c r="H27" s="96"/>
      <c r="I27" s="102"/>
    </row>
    <row r="28" spans="1:10" ht="15" x14ac:dyDescent="0.25">
      <c r="A28" s="124">
        <f t="shared" si="0"/>
        <v>43162</v>
      </c>
      <c r="B28" s="116" t="s">
        <v>100</v>
      </c>
      <c r="C28" s="2"/>
      <c r="D28" s="2"/>
      <c r="E28" s="19" t="s">
        <v>109</v>
      </c>
      <c r="F28" s="16"/>
      <c r="G28" s="16"/>
      <c r="H28" s="14"/>
      <c r="I28" s="18"/>
    </row>
    <row r="29" spans="1:10" s="13" customFormat="1" ht="15" x14ac:dyDescent="0.25">
      <c r="A29" s="124">
        <f t="shared" si="0"/>
        <v>43169</v>
      </c>
      <c r="B29" s="116" t="s">
        <v>100</v>
      </c>
      <c r="C29" s="2"/>
      <c r="D29" s="2"/>
      <c r="E29" s="19" t="s">
        <v>109</v>
      </c>
      <c r="F29" s="16"/>
      <c r="G29" s="16"/>
      <c r="H29" s="14"/>
      <c r="I29" s="239"/>
    </row>
    <row r="30" spans="1:10" ht="15" x14ac:dyDescent="0.25">
      <c r="A30" s="124">
        <f t="shared" si="0"/>
        <v>43176</v>
      </c>
      <c r="B30" s="116" t="s">
        <v>100</v>
      </c>
      <c r="C30" s="2"/>
      <c r="D30" s="2"/>
      <c r="E30" s="19" t="s">
        <v>109</v>
      </c>
      <c r="F30" s="16"/>
      <c r="G30" s="16"/>
      <c r="H30" s="106"/>
      <c r="I30" s="18"/>
    </row>
    <row r="31" spans="1:10" ht="15" x14ac:dyDescent="0.25">
      <c r="A31" s="130">
        <f t="shared" si="0"/>
        <v>43183</v>
      </c>
      <c r="B31" s="116" t="s">
        <v>100</v>
      </c>
      <c r="C31" s="2"/>
      <c r="D31" s="2"/>
      <c r="E31" s="19" t="s">
        <v>109</v>
      </c>
      <c r="F31" s="16"/>
      <c r="G31" s="16"/>
      <c r="H31" s="14"/>
      <c r="I31" s="18"/>
    </row>
    <row r="32" spans="1:10" ht="15" x14ac:dyDescent="0.25">
      <c r="A32" s="130">
        <f t="shared" si="0"/>
        <v>43190</v>
      </c>
      <c r="B32" s="116" t="s">
        <v>100</v>
      </c>
      <c r="C32" s="2"/>
      <c r="D32" s="2"/>
      <c r="E32" s="19" t="s">
        <v>109</v>
      </c>
      <c r="F32" s="16"/>
      <c r="G32" s="16"/>
      <c r="H32" s="14"/>
      <c r="I32" s="18"/>
    </row>
    <row r="33" spans="1:9" ht="15" x14ac:dyDescent="0.25">
      <c r="A33" s="130">
        <f t="shared" si="0"/>
        <v>43197</v>
      </c>
      <c r="B33" s="116" t="s">
        <v>100</v>
      </c>
      <c r="C33" s="2"/>
      <c r="D33" s="2"/>
      <c r="E33" s="19" t="s">
        <v>109</v>
      </c>
      <c r="F33" s="16"/>
      <c r="G33" s="16"/>
      <c r="H33" s="14"/>
      <c r="I33" s="18"/>
    </row>
    <row r="34" spans="1:9" s="13" customFormat="1" ht="15" x14ac:dyDescent="0.25">
      <c r="A34" s="121">
        <f t="shared" si="0"/>
        <v>43204</v>
      </c>
      <c r="B34" s="117"/>
      <c r="C34" s="93"/>
      <c r="D34" s="93"/>
      <c r="E34" s="94" t="s">
        <v>97</v>
      </c>
      <c r="F34" s="103"/>
      <c r="G34" s="103"/>
      <c r="H34" s="96"/>
      <c r="I34" s="107"/>
    </row>
    <row r="35" spans="1:9" s="13" customFormat="1" ht="15" x14ac:dyDescent="0.25">
      <c r="A35" s="121">
        <f t="shared" si="0"/>
        <v>43211</v>
      </c>
      <c r="B35" s="117"/>
      <c r="C35" s="93"/>
      <c r="D35" s="93"/>
      <c r="E35" s="94" t="s">
        <v>97</v>
      </c>
      <c r="F35" s="108"/>
      <c r="G35" s="108"/>
      <c r="H35" s="96"/>
      <c r="I35" s="102"/>
    </row>
    <row r="36" spans="1:9" ht="15" x14ac:dyDescent="0.25">
      <c r="A36" s="124">
        <f>A35+7</f>
        <v>43218</v>
      </c>
      <c r="B36" s="224" t="s">
        <v>101</v>
      </c>
      <c r="C36" s="17"/>
      <c r="D36" s="17"/>
      <c r="E36" s="19" t="s">
        <v>109</v>
      </c>
      <c r="F36" s="16"/>
      <c r="G36" s="16"/>
      <c r="H36" s="14"/>
      <c r="I36" s="200"/>
    </row>
    <row r="37" spans="1:9" s="13" customFormat="1" ht="15" x14ac:dyDescent="0.25">
      <c r="A37" s="124">
        <f t="shared" si="0"/>
        <v>43225</v>
      </c>
      <c r="B37" s="116" t="s">
        <v>101</v>
      </c>
      <c r="C37" s="2"/>
      <c r="D37" s="2"/>
      <c r="E37" s="19" t="s">
        <v>109</v>
      </c>
      <c r="F37" s="16"/>
      <c r="G37" s="16"/>
      <c r="H37" s="14"/>
      <c r="I37" s="200"/>
    </row>
    <row r="38" spans="1:9" ht="15" x14ac:dyDescent="0.25">
      <c r="A38" s="124">
        <f t="shared" si="0"/>
        <v>43232</v>
      </c>
      <c r="B38" s="116" t="s">
        <v>101</v>
      </c>
      <c r="C38" s="2"/>
      <c r="D38" s="2"/>
      <c r="E38" s="19" t="s">
        <v>109</v>
      </c>
      <c r="F38" s="16"/>
      <c r="G38" s="16"/>
      <c r="H38" s="106"/>
      <c r="I38" s="200"/>
    </row>
    <row r="39" spans="1:9" ht="15" x14ac:dyDescent="0.25">
      <c r="A39" s="124">
        <f t="shared" si="0"/>
        <v>43239</v>
      </c>
      <c r="B39" s="116" t="s">
        <v>101</v>
      </c>
      <c r="C39" s="2"/>
      <c r="D39" s="17"/>
      <c r="E39" s="19" t="s">
        <v>109</v>
      </c>
      <c r="F39" s="16"/>
      <c r="G39" s="16"/>
      <c r="H39" s="14"/>
      <c r="I39" s="200"/>
    </row>
    <row r="40" spans="1:9" ht="15" x14ac:dyDescent="0.25">
      <c r="A40" s="122">
        <f t="shared" si="0"/>
        <v>43246</v>
      </c>
      <c r="B40" s="116" t="s">
        <v>101</v>
      </c>
      <c r="C40" s="2"/>
      <c r="D40" s="2"/>
      <c r="E40" s="19" t="s">
        <v>109</v>
      </c>
      <c r="F40" s="16"/>
      <c r="G40" s="16"/>
      <c r="H40" s="106"/>
      <c r="I40" s="240"/>
    </row>
    <row r="41" spans="1:9" ht="15" x14ac:dyDescent="0.25">
      <c r="A41" s="126">
        <f t="shared" si="0"/>
        <v>43253</v>
      </c>
      <c r="B41" s="116" t="s">
        <v>101</v>
      </c>
      <c r="C41" s="2"/>
      <c r="D41" s="2"/>
      <c r="E41" s="19" t="s">
        <v>109</v>
      </c>
      <c r="F41" s="16"/>
      <c r="G41" s="16"/>
      <c r="H41" s="14"/>
      <c r="I41" s="200"/>
    </row>
    <row r="42" spans="1:9" ht="15" x14ac:dyDescent="0.25">
      <c r="A42" s="122">
        <f t="shared" si="0"/>
        <v>43260</v>
      </c>
      <c r="B42" s="116" t="s">
        <v>101</v>
      </c>
      <c r="C42" s="2"/>
      <c r="D42" s="2"/>
      <c r="E42" s="19" t="s">
        <v>109</v>
      </c>
      <c r="F42" s="16"/>
      <c r="G42" s="16"/>
      <c r="H42" s="106"/>
      <c r="I42" s="9" t="s">
        <v>1</v>
      </c>
    </row>
    <row r="43" spans="1:9" ht="15.75" thickBot="1" x14ac:dyDescent="0.3">
      <c r="A43" s="131">
        <f t="shared" si="0"/>
        <v>43267</v>
      </c>
      <c r="B43" s="119"/>
      <c r="C43" s="109"/>
      <c r="D43" s="109"/>
      <c r="E43" s="110" t="s">
        <v>218</v>
      </c>
      <c r="F43" s="111"/>
      <c r="G43" s="111"/>
      <c r="H43" s="112"/>
      <c r="I43" s="113"/>
    </row>
    <row r="44" spans="1:9" ht="15" x14ac:dyDescent="0.25">
      <c r="A44" s="7"/>
      <c r="I44" s="4"/>
    </row>
    <row r="45" spans="1:9" ht="15" x14ac:dyDescent="0.25">
      <c r="A45" s="10" t="s">
        <v>10</v>
      </c>
      <c r="B45" s="3"/>
      <c r="C45" s="3"/>
      <c r="D45" s="3"/>
      <c r="E45" s="4"/>
      <c r="F45" s="4"/>
      <c r="G45" s="4"/>
      <c r="H45" s="4"/>
      <c r="I45" s="4"/>
    </row>
    <row r="46" spans="1:9" ht="15" x14ac:dyDescent="0.25">
      <c r="A46" s="11" t="s">
        <v>13</v>
      </c>
      <c r="B46" s="3"/>
      <c r="C46" s="3"/>
      <c r="D46" s="3"/>
      <c r="E46" s="4"/>
      <c r="F46" s="4"/>
      <c r="G46" s="4"/>
      <c r="H46" s="4"/>
      <c r="I46" s="4"/>
    </row>
    <row r="47" spans="1:9" ht="15" x14ac:dyDescent="0.25">
      <c r="A47" s="11" t="s">
        <v>117</v>
      </c>
      <c r="B47" s="3"/>
      <c r="C47" s="3"/>
      <c r="D47" s="3"/>
      <c r="E47" s="4"/>
      <c r="F47" s="4"/>
      <c r="G47" s="4"/>
      <c r="H47" s="4"/>
      <c r="I47" s="4"/>
    </row>
    <row r="48" spans="1:9" ht="14.25" x14ac:dyDescent="0.2">
      <c r="A48" s="11" t="s">
        <v>12</v>
      </c>
      <c r="B48" s="1"/>
      <c r="C48" s="1"/>
      <c r="D48" s="1"/>
      <c r="E48" s="5"/>
      <c r="F48" s="5"/>
      <c r="G48" s="5"/>
      <c r="H48" s="5"/>
      <c r="I48" s="5"/>
    </row>
    <row r="49" spans="1:9" ht="14.25" x14ac:dyDescent="0.2">
      <c r="A49" s="11" t="s">
        <v>11</v>
      </c>
      <c r="B49" s="1"/>
      <c r="C49" s="1"/>
      <c r="D49" s="1"/>
      <c r="E49" s="5"/>
      <c r="F49" s="5"/>
      <c r="G49" s="5"/>
      <c r="H49" s="5"/>
      <c r="I49" s="5"/>
    </row>
  </sheetData>
  <dataValidations disablePrompts="1" count="1">
    <dataValidation type="list" allowBlank="1" showInputMessage="1" showErrorMessage="1" sqref="F2:H43" xr:uid="{00000000-0002-0000-0400-000000000000}">
      <formula1>ListeEcoleTir</formula1>
    </dataValidation>
  </dataValidations>
  <pageMargins left="0.78740157480314965" right="0.23622047244094491" top="0.74803149606299213" bottom="0.35433070866141736" header="0.11811023622047245" footer="0"/>
  <pageSetup paperSize="9" scale="65" orientation="landscape" horizontalDpi="300" verticalDpi="300" r:id="rId1"/>
  <headerFooter alignWithMargins="0">
    <oddHeader>&amp;LASPoissy Tir à l'arc&amp;CCalendrier formation - &amp;A : 2016-2017
Horaire : 15h45-17h15&amp;R18/06/2016</odd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70C0"/>
    <pageSetUpPr fitToPage="1"/>
  </sheetPr>
  <dimension ref="A1:O29"/>
  <sheetViews>
    <sheetView zoomScale="90" zoomScaleNormal="90" workbookViewId="0">
      <pane xSplit="2" ySplit="2" topLeftCell="D3" activePane="bottomRight" state="frozen"/>
      <selection pane="topRight" activeCell="C1" sqref="C1"/>
      <selection pane="bottomLeft" activeCell="A3" sqref="A3"/>
      <selection pane="bottomRight" activeCell="F18" sqref="F18"/>
    </sheetView>
  </sheetViews>
  <sheetFormatPr baseColWidth="10" defaultColWidth="11.42578125" defaultRowHeight="12.75" outlineLevelCol="3" x14ac:dyDescent="0.2"/>
  <cols>
    <col min="1" max="1" width="11.42578125" style="33"/>
    <col min="2" max="2" width="19" customWidth="1"/>
    <col min="3" max="3" width="12.7109375" style="6" customWidth="1" outlineLevel="3"/>
    <col min="4" max="4" width="50.7109375" customWidth="1" outlineLevel="3"/>
    <col min="5" max="5" width="35.28515625" customWidth="1" outlineLevel="2"/>
    <col min="6" max="6" width="14.28515625" style="6" customWidth="1" outlineLevel="2"/>
    <col min="7" max="7" width="11.42578125" style="6" customWidth="1" outlineLevel="1"/>
    <col min="11" max="11" width="11.7109375" style="6" customWidth="1"/>
    <col min="12" max="12" width="9.28515625" style="6" customWidth="1"/>
    <col min="13" max="13" width="10.85546875" style="6" customWidth="1"/>
    <col min="14" max="14" width="11" style="6" customWidth="1"/>
    <col min="15" max="15" width="2.7109375" customWidth="1"/>
    <col min="17" max="17" width="13.28515625" customWidth="1"/>
    <col min="19" max="19" width="12.85546875" customWidth="1"/>
  </cols>
  <sheetData>
    <row r="1" spans="1:15" ht="21.75" customHeight="1" thickBot="1" x14ac:dyDescent="0.25">
      <c r="I1" s="278" t="s">
        <v>32</v>
      </c>
      <c r="J1" s="279"/>
    </row>
    <row r="2" spans="1:15" s="32" customFormat="1" ht="51.75" thickBot="1" x14ac:dyDescent="0.25">
      <c r="A2" s="49" t="s">
        <v>26</v>
      </c>
      <c r="B2" s="50" t="s">
        <v>22</v>
      </c>
      <c r="C2" s="50" t="s">
        <v>21</v>
      </c>
      <c r="D2" s="50" t="s">
        <v>23</v>
      </c>
      <c r="E2" s="50" t="s">
        <v>65</v>
      </c>
      <c r="F2" s="50" t="s">
        <v>24</v>
      </c>
      <c r="G2" s="50" t="s">
        <v>25</v>
      </c>
      <c r="H2" s="51" t="s">
        <v>76</v>
      </c>
      <c r="I2" s="49" t="s">
        <v>77</v>
      </c>
      <c r="J2" s="51" t="s">
        <v>78</v>
      </c>
      <c r="K2" s="52" t="s">
        <v>61</v>
      </c>
      <c r="L2" s="56" t="s">
        <v>9</v>
      </c>
      <c r="M2" s="53" t="s">
        <v>85</v>
      </c>
      <c r="N2" s="54" t="s">
        <v>62</v>
      </c>
      <c r="O2" s="55"/>
    </row>
    <row r="3" spans="1:15" x14ac:dyDescent="0.2">
      <c r="A3" s="68" t="s">
        <v>20</v>
      </c>
      <c r="B3" s="164" t="s">
        <v>46</v>
      </c>
      <c r="C3" s="46" t="s">
        <v>47</v>
      </c>
      <c r="D3" s="45" t="s">
        <v>48</v>
      </c>
      <c r="E3" s="57" t="s">
        <v>69</v>
      </c>
      <c r="F3" s="46" t="s">
        <v>50</v>
      </c>
      <c r="G3" s="47">
        <v>2000</v>
      </c>
      <c r="H3" s="48" t="s">
        <v>32</v>
      </c>
      <c r="I3" s="60">
        <v>2015</v>
      </c>
      <c r="J3" s="48">
        <f>I3+3</f>
        <v>2018</v>
      </c>
      <c r="K3" s="91" t="s">
        <v>63</v>
      </c>
      <c r="L3" s="76"/>
      <c r="M3" s="84"/>
      <c r="N3" s="85"/>
      <c r="O3" s="81"/>
    </row>
    <row r="4" spans="1:15" x14ac:dyDescent="0.2">
      <c r="A4" s="67" t="s">
        <v>16</v>
      </c>
      <c r="B4" s="21" t="s">
        <v>28</v>
      </c>
      <c r="C4" s="35" t="s">
        <v>30</v>
      </c>
      <c r="D4" s="34" t="s">
        <v>33</v>
      </c>
      <c r="E4" s="58" t="s">
        <v>70</v>
      </c>
      <c r="F4" s="35" t="s">
        <v>75</v>
      </c>
      <c r="G4" s="22">
        <v>1998</v>
      </c>
      <c r="H4" s="43" t="s">
        <v>32</v>
      </c>
      <c r="I4" s="61">
        <v>2015</v>
      </c>
      <c r="J4" s="43">
        <f t="shared" ref="J4:J14" si="0">I4+3</f>
        <v>2018</v>
      </c>
      <c r="K4" s="89" t="s">
        <v>63</v>
      </c>
      <c r="L4" s="77"/>
      <c r="M4" s="78"/>
      <c r="N4" s="79"/>
      <c r="O4" s="80"/>
    </row>
    <row r="5" spans="1:15" x14ac:dyDescent="0.2">
      <c r="A5" s="67" t="s">
        <v>2</v>
      </c>
      <c r="B5" s="21" t="s">
        <v>55</v>
      </c>
      <c r="C5" s="35" t="s">
        <v>57</v>
      </c>
      <c r="D5" s="34"/>
      <c r="E5" s="58" t="s">
        <v>207</v>
      </c>
      <c r="F5" s="35" t="s">
        <v>56</v>
      </c>
      <c r="G5" s="22">
        <v>2005</v>
      </c>
      <c r="H5" s="43" t="s">
        <v>32</v>
      </c>
      <c r="I5" s="83">
        <v>2016</v>
      </c>
      <c r="J5" s="43">
        <f t="shared" si="0"/>
        <v>2019</v>
      </c>
      <c r="K5" s="44"/>
      <c r="L5" s="77"/>
      <c r="M5" s="78" t="s">
        <v>63</v>
      </c>
      <c r="N5" s="79" t="s">
        <v>63</v>
      </c>
    </row>
    <row r="6" spans="1:15" x14ac:dyDescent="0.2">
      <c r="A6" s="67" t="s">
        <v>19</v>
      </c>
      <c r="B6" s="21" t="s">
        <v>34</v>
      </c>
      <c r="C6" s="35" t="s">
        <v>36</v>
      </c>
      <c r="D6" s="34" t="s">
        <v>35</v>
      </c>
      <c r="E6" s="58" t="s">
        <v>72</v>
      </c>
      <c r="F6" s="35" t="s">
        <v>37</v>
      </c>
      <c r="G6" s="22">
        <v>2008</v>
      </c>
      <c r="H6" s="43" t="s">
        <v>32</v>
      </c>
      <c r="I6" s="61">
        <v>2015</v>
      </c>
      <c r="J6" s="43">
        <f t="shared" si="0"/>
        <v>2018</v>
      </c>
      <c r="K6" s="44" t="s">
        <v>63</v>
      </c>
      <c r="L6" s="77"/>
      <c r="M6" s="78"/>
      <c r="N6" s="79"/>
    </row>
    <row r="7" spans="1:15" x14ac:dyDescent="0.2">
      <c r="A7" s="67" t="s">
        <v>38</v>
      </c>
      <c r="B7" s="21" t="s">
        <v>39</v>
      </c>
      <c r="C7" s="35" t="s">
        <v>41</v>
      </c>
      <c r="D7" s="34" t="s">
        <v>40</v>
      </c>
      <c r="E7" s="82" t="s">
        <v>90</v>
      </c>
      <c r="F7" s="35" t="s">
        <v>42</v>
      </c>
      <c r="G7" s="22">
        <v>1996</v>
      </c>
      <c r="H7" s="43" t="s">
        <v>32</v>
      </c>
      <c r="I7" s="61">
        <v>2015</v>
      </c>
      <c r="J7" s="43">
        <f t="shared" si="0"/>
        <v>2018</v>
      </c>
      <c r="K7" s="59" t="s">
        <v>63</v>
      </c>
      <c r="L7" s="78" t="s">
        <v>63</v>
      </c>
      <c r="M7" s="77"/>
      <c r="N7" s="79"/>
    </row>
    <row r="8" spans="1:15" x14ac:dyDescent="0.2">
      <c r="A8" s="67" t="s">
        <v>4</v>
      </c>
      <c r="B8" s="21" t="s">
        <v>27</v>
      </c>
      <c r="C8" s="35" t="s">
        <v>31</v>
      </c>
      <c r="D8" s="34" t="s">
        <v>33</v>
      </c>
      <c r="E8" s="58" t="s">
        <v>71</v>
      </c>
      <c r="F8" s="35" t="s">
        <v>29</v>
      </c>
      <c r="G8" s="22">
        <v>1998</v>
      </c>
      <c r="H8" s="43" t="s">
        <v>32</v>
      </c>
      <c r="I8" s="61">
        <v>2015</v>
      </c>
      <c r="J8" s="43">
        <f t="shared" si="0"/>
        <v>2018</v>
      </c>
      <c r="K8" s="59" t="s">
        <v>63</v>
      </c>
      <c r="L8" s="78"/>
      <c r="M8" s="77"/>
      <c r="N8" s="79"/>
    </row>
    <row r="9" spans="1:15" x14ac:dyDescent="0.2">
      <c r="A9" s="67" t="s">
        <v>17</v>
      </c>
      <c r="B9" s="21" t="s">
        <v>51</v>
      </c>
      <c r="C9" s="35" t="s">
        <v>52</v>
      </c>
      <c r="D9" s="34" t="s">
        <v>53</v>
      </c>
      <c r="E9" s="58" t="s">
        <v>73</v>
      </c>
      <c r="F9" s="35" t="s">
        <v>54</v>
      </c>
      <c r="G9" s="22">
        <v>1994</v>
      </c>
      <c r="H9" s="43" t="s">
        <v>32</v>
      </c>
      <c r="I9" s="61">
        <v>2015</v>
      </c>
      <c r="J9" s="43">
        <f t="shared" si="0"/>
        <v>2018</v>
      </c>
      <c r="K9" s="59" t="s">
        <v>63</v>
      </c>
      <c r="L9" s="78"/>
      <c r="M9" s="77"/>
      <c r="N9" s="79"/>
      <c r="O9" s="12"/>
    </row>
    <row r="10" spans="1:15" x14ac:dyDescent="0.2">
      <c r="A10" s="67" t="s">
        <v>91</v>
      </c>
      <c r="B10" s="34" t="s">
        <v>92</v>
      </c>
      <c r="C10" s="35"/>
      <c r="D10" s="34"/>
      <c r="E10" s="58" t="s">
        <v>93</v>
      </c>
      <c r="F10" s="35" t="s">
        <v>94</v>
      </c>
      <c r="G10" s="22">
        <v>2012</v>
      </c>
      <c r="H10" s="43" t="s">
        <v>32</v>
      </c>
      <c r="I10" s="148">
        <v>2016</v>
      </c>
      <c r="J10" s="256">
        <f t="shared" si="0"/>
        <v>2019</v>
      </c>
      <c r="K10" s="89"/>
      <c r="L10" s="77"/>
      <c r="M10" s="77"/>
      <c r="N10" s="79" t="s">
        <v>63</v>
      </c>
    </row>
    <row r="11" spans="1:15" x14ac:dyDescent="0.2">
      <c r="A11" s="36" t="s">
        <v>3</v>
      </c>
      <c r="B11" s="34" t="s">
        <v>58</v>
      </c>
      <c r="C11" s="35" t="s">
        <v>79</v>
      </c>
      <c r="D11" s="34" t="s">
        <v>59</v>
      </c>
      <c r="E11" s="58" t="s">
        <v>74</v>
      </c>
      <c r="F11" s="35" t="s">
        <v>60</v>
      </c>
      <c r="G11" s="22">
        <v>2011</v>
      </c>
      <c r="H11" s="37" t="s">
        <v>32</v>
      </c>
      <c r="I11" s="44">
        <v>2015</v>
      </c>
      <c r="J11" s="37">
        <f t="shared" si="0"/>
        <v>2018</v>
      </c>
      <c r="K11" s="59"/>
      <c r="L11" s="78"/>
      <c r="M11" s="77" t="s">
        <v>63</v>
      </c>
      <c r="N11" s="79" t="s">
        <v>63</v>
      </c>
    </row>
    <row r="12" spans="1:15" x14ac:dyDescent="0.2">
      <c r="A12" s="67" t="s">
        <v>15</v>
      </c>
      <c r="B12" s="21" t="s">
        <v>43</v>
      </c>
      <c r="C12" s="35" t="s">
        <v>45</v>
      </c>
      <c r="D12" s="34" t="s">
        <v>49</v>
      </c>
      <c r="E12" s="58" t="s">
        <v>123</v>
      </c>
      <c r="F12" s="35" t="s">
        <v>44</v>
      </c>
      <c r="G12" s="22">
        <v>1990</v>
      </c>
      <c r="H12" s="43" t="s">
        <v>32</v>
      </c>
      <c r="I12" s="61">
        <v>2015</v>
      </c>
      <c r="J12" s="43">
        <f t="shared" si="0"/>
        <v>2018</v>
      </c>
      <c r="K12" s="89" t="s">
        <v>63</v>
      </c>
      <c r="L12" s="77"/>
      <c r="M12" s="78"/>
      <c r="N12" s="79"/>
    </row>
    <row r="13" spans="1:15" x14ac:dyDescent="0.2">
      <c r="A13" s="69" t="s">
        <v>81</v>
      </c>
      <c r="B13" s="70" t="s">
        <v>82</v>
      </c>
      <c r="C13" s="74" t="s">
        <v>86</v>
      </c>
      <c r="D13" s="71"/>
      <c r="E13" s="72" t="s">
        <v>95</v>
      </c>
      <c r="F13" s="74" t="s">
        <v>89</v>
      </c>
      <c r="G13" s="73">
        <v>2014</v>
      </c>
      <c r="H13" s="43" t="s">
        <v>32</v>
      </c>
      <c r="I13" s="148">
        <v>2015</v>
      </c>
      <c r="J13" s="37">
        <f t="shared" si="0"/>
        <v>2018</v>
      </c>
      <c r="K13" s="90"/>
      <c r="L13" s="75"/>
      <c r="M13" s="86" t="s">
        <v>63</v>
      </c>
      <c r="N13" s="87" t="s">
        <v>63</v>
      </c>
    </row>
    <row r="14" spans="1:15" x14ac:dyDescent="0.2">
      <c r="A14" s="69" t="s">
        <v>83</v>
      </c>
      <c r="B14" s="163" t="s">
        <v>84</v>
      </c>
      <c r="C14" s="74" t="s">
        <v>87</v>
      </c>
      <c r="D14" s="71"/>
      <c r="E14" s="72" t="s">
        <v>80</v>
      </c>
      <c r="F14" s="35" t="s">
        <v>88</v>
      </c>
      <c r="G14" s="73">
        <v>2014</v>
      </c>
      <c r="H14" s="43" t="s">
        <v>32</v>
      </c>
      <c r="I14" s="148">
        <v>2015</v>
      </c>
      <c r="J14" s="37">
        <f t="shared" si="0"/>
        <v>2018</v>
      </c>
      <c r="K14" s="92" t="s">
        <v>63</v>
      </c>
      <c r="L14" s="75"/>
      <c r="M14" s="86"/>
      <c r="N14" s="87"/>
    </row>
    <row r="15" spans="1:15" x14ac:dyDescent="0.2">
      <c r="A15" s="69"/>
      <c r="B15" s="163"/>
      <c r="C15" s="74"/>
      <c r="D15" s="71"/>
      <c r="E15" s="72"/>
      <c r="F15" s="74"/>
      <c r="G15" s="86"/>
      <c r="H15" s="43"/>
      <c r="I15" s="149"/>
      <c r="J15" s="37"/>
      <c r="K15" s="92"/>
      <c r="L15" s="75"/>
      <c r="M15" s="86"/>
      <c r="N15" s="87"/>
    </row>
    <row r="16" spans="1:15" ht="13.5" thickBot="1" x14ac:dyDescent="0.25">
      <c r="A16" s="38"/>
      <c r="B16" s="39"/>
      <c r="C16" s="40"/>
      <c r="D16" s="39"/>
      <c r="E16" s="39"/>
      <c r="F16" s="40"/>
      <c r="G16" s="41"/>
      <c r="H16" s="42"/>
      <c r="I16" s="62"/>
      <c r="J16" s="42"/>
      <c r="K16" s="62"/>
      <c r="L16" s="88"/>
      <c r="M16" s="40"/>
      <c r="N16" s="42"/>
    </row>
    <row r="18" spans="11:14" ht="25.5" x14ac:dyDescent="0.2">
      <c r="K18" s="55" t="s">
        <v>66</v>
      </c>
      <c r="L18" s="55" t="s">
        <v>68</v>
      </c>
      <c r="M18" s="55" t="s">
        <v>96</v>
      </c>
      <c r="N18" s="55" t="s">
        <v>67</v>
      </c>
    </row>
    <row r="19" spans="11:14" x14ac:dyDescent="0.2">
      <c r="K19" t="s">
        <v>20</v>
      </c>
      <c r="L19" t="s">
        <v>38</v>
      </c>
      <c r="M19" s="12" t="s">
        <v>2</v>
      </c>
      <c r="N19" s="12" t="s">
        <v>91</v>
      </c>
    </row>
    <row r="20" spans="11:14" x14ac:dyDescent="0.2">
      <c r="K20" s="12" t="s">
        <v>83</v>
      </c>
      <c r="L20"/>
      <c r="M20" s="12" t="s">
        <v>81</v>
      </c>
      <c r="N20" s="12" t="s">
        <v>2</v>
      </c>
    </row>
    <row r="21" spans="11:14" x14ac:dyDescent="0.2">
      <c r="K21" t="s">
        <v>16</v>
      </c>
      <c r="M21" s="6" t="s">
        <v>3</v>
      </c>
      <c r="N21" t="s">
        <v>64</v>
      </c>
    </row>
    <row r="22" spans="11:14" x14ac:dyDescent="0.2">
      <c r="K22" s="12" t="s">
        <v>19</v>
      </c>
      <c r="N22" t="s">
        <v>3</v>
      </c>
    </row>
    <row r="23" spans="11:14" x14ac:dyDescent="0.2">
      <c r="K23" s="12" t="s">
        <v>4</v>
      </c>
      <c r="N23"/>
    </row>
    <row r="24" spans="11:14" x14ac:dyDescent="0.2">
      <c r="K24" t="s">
        <v>17</v>
      </c>
    </row>
    <row r="25" spans="11:14" x14ac:dyDescent="0.2">
      <c r="K25" t="s">
        <v>15</v>
      </c>
    </row>
    <row r="26" spans="11:14" x14ac:dyDescent="0.2">
      <c r="K26" t="s">
        <v>18</v>
      </c>
    </row>
    <row r="27" spans="11:14" x14ac:dyDescent="0.2">
      <c r="K27" s="12" t="s">
        <v>38</v>
      </c>
    </row>
    <row r="28" spans="11:14" x14ac:dyDescent="0.2">
      <c r="K28" s="12" t="s">
        <v>183</v>
      </c>
    </row>
    <row r="29" spans="11:14" x14ac:dyDescent="0.2">
      <c r="K29" s="12" t="s">
        <v>182</v>
      </c>
    </row>
  </sheetData>
  <autoFilter ref="A2:N14" xr:uid="{00000000-0009-0000-0000-000005000000}"/>
  <sortState ref="K20:K27">
    <sortCondition ref="K20:K27"/>
  </sortState>
  <mergeCells count="1">
    <mergeCell ref="I1:J1"/>
  </mergeCells>
  <hyperlinks>
    <hyperlink ref="E3" r:id="rId1" xr:uid="{00000000-0004-0000-0500-000000000000}"/>
    <hyperlink ref="E4" r:id="rId2" xr:uid="{00000000-0004-0000-0500-000001000000}"/>
    <hyperlink ref="E6" r:id="rId3" xr:uid="{00000000-0004-0000-0500-000002000000}"/>
    <hyperlink ref="E9" r:id="rId4" xr:uid="{00000000-0004-0000-0500-000003000000}"/>
    <hyperlink ref="E11" r:id="rId5" xr:uid="{00000000-0004-0000-0500-000004000000}"/>
    <hyperlink ref="E12" r:id="rId6" xr:uid="{00000000-0004-0000-0500-000005000000}"/>
    <hyperlink ref="E7" r:id="rId7" xr:uid="{00000000-0004-0000-0500-000006000000}"/>
    <hyperlink ref="E13" r:id="rId8" xr:uid="{00000000-0004-0000-0500-000007000000}"/>
    <hyperlink ref="E14" r:id="rId9" xr:uid="{00000000-0004-0000-0500-000008000000}"/>
    <hyperlink ref="E10" r:id="rId10" xr:uid="{00000000-0004-0000-0500-000009000000}"/>
    <hyperlink ref="E8" r:id="rId11" xr:uid="{00000000-0004-0000-0500-00000A000000}"/>
    <hyperlink ref="E5" r:id="rId12" xr:uid="{00000000-0004-0000-0500-00000B000000}"/>
  </hyperlinks>
  <pageMargins left="0.7" right="0.7" top="0.75" bottom="0.75" header="0.3" footer="0.3"/>
  <pageSetup paperSize="9" scale="75" orientation="landscape" horizontalDpi="4294967293" verticalDpi="4294967293" r:id="rId1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2:Z12"/>
  <sheetViews>
    <sheetView workbookViewId="0">
      <pane xSplit="1" topLeftCell="B1" activePane="topRight" state="frozen"/>
      <selection pane="topRight" activeCell="E18" sqref="E18"/>
    </sheetView>
  </sheetViews>
  <sheetFormatPr baseColWidth="10" defaultColWidth="11.42578125" defaultRowHeight="12.75" x14ac:dyDescent="0.2"/>
  <cols>
    <col min="1" max="1" width="16.42578125" customWidth="1"/>
    <col min="2" max="2" width="16" bestFit="1" customWidth="1"/>
    <col min="3" max="4" width="12.42578125" bestFit="1" customWidth="1"/>
    <col min="5" max="7" width="13.5703125" bestFit="1" customWidth="1"/>
    <col min="8" max="8" width="12.5703125" bestFit="1" customWidth="1"/>
    <col min="9" max="11" width="13.7109375" bestFit="1" customWidth="1"/>
    <col min="12" max="12" width="12.85546875" bestFit="1" customWidth="1"/>
    <col min="13" max="15" width="14" bestFit="1" customWidth="1"/>
    <col min="16" max="17" width="13.140625" bestFit="1" customWidth="1"/>
    <col min="18" max="20" width="14.140625" bestFit="1" customWidth="1"/>
    <col min="21" max="21" width="12.5703125" bestFit="1" customWidth="1"/>
    <col min="22" max="24" width="13.7109375" bestFit="1" customWidth="1"/>
    <col min="25" max="25" width="13.5703125" bestFit="1" customWidth="1"/>
    <col min="26" max="27" width="14.5703125" bestFit="1" customWidth="1"/>
  </cols>
  <sheetData>
    <row r="2" spans="1:26" x14ac:dyDescent="0.2">
      <c r="A2" s="248"/>
      <c r="B2" s="249">
        <v>42638</v>
      </c>
      <c r="C2" s="249">
        <f>B2+7</f>
        <v>42645</v>
      </c>
      <c r="D2" s="249">
        <f t="shared" ref="D2:Z2" si="0">C2+7</f>
        <v>42652</v>
      </c>
      <c r="E2" s="249">
        <f t="shared" si="0"/>
        <v>42659</v>
      </c>
      <c r="F2" s="250">
        <f t="shared" si="0"/>
        <v>42666</v>
      </c>
      <c r="G2" s="250">
        <f t="shared" si="0"/>
        <v>42673</v>
      </c>
      <c r="H2" s="249">
        <f t="shared" si="0"/>
        <v>42680</v>
      </c>
      <c r="I2" s="249">
        <f t="shared" si="0"/>
        <v>42687</v>
      </c>
      <c r="J2" s="249">
        <f t="shared" si="0"/>
        <v>42694</v>
      </c>
      <c r="K2" s="249">
        <f t="shared" si="0"/>
        <v>42701</v>
      </c>
      <c r="L2" s="249">
        <f t="shared" si="0"/>
        <v>42708</v>
      </c>
      <c r="M2" s="249">
        <f t="shared" si="0"/>
        <v>42715</v>
      </c>
      <c r="N2" s="249">
        <f t="shared" si="0"/>
        <v>42722</v>
      </c>
      <c r="O2" s="250">
        <f t="shared" si="0"/>
        <v>42729</v>
      </c>
      <c r="P2" s="250">
        <f t="shared" si="0"/>
        <v>42736</v>
      </c>
      <c r="Q2" s="249">
        <f t="shared" si="0"/>
        <v>42743</v>
      </c>
      <c r="R2" s="249">
        <f t="shared" si="0"/>
        <v>42750</v>
      </c>
      <c r="S2" s="249">
        <f t="shared" si="0"/>
        <v>42757</v>
      </c>
      <c r="T2" s="249">
        <f t="shared" si="0"/>
        <v>42764</v>
      </c>
      <c r="U2" s="249">
        <f t="shared" si="0"/>
        <v>42771</v>
      </c>
      <c r="V2" s="250">
        <f t="shared" si="0"/>
        <v>42778</v>
      </c>
      <c r="W2" s="250">
        <f t="shared" si="0"/>
        <v>42785</v>
      </c>
      <c r="X2" s="249">
        <f t="shared" si="0"/>
        <v>42792</v>
      </c>
      <c r="Y2" s="249">
        <f t="shared" si="0"/>
        <v>42799</v>
      </c>
      <c r="Z2" s="249">
        <f t="shared" si="0"/>
        <v>42806</v>
      </c>
    </row>
    <row r="3" spans="1:26" x14ac:dyDescent="0.2">
      <c r="A3" s="34" t="s">
        <v>176</v>
      </c>
      <c r="B3" s="251" t="s">
        <v>63</v>
      </c>
      <c r="C3" s="252"/>
      <c r="D3" s="252"/>
      <c r="E3" s="252"/>
      <c r="F3" s="253"/>
      <c r="G3" s="253"/>
      <c r="H3" s="251" t="s">
        <v>63</v>
      </c>
      <c r="I3" s="251" t="s">
        <v>63</v>
      </c>
      <c r="J3" s="252"/>
      <c r="K3" s="252"/>
      <c r="L3" s="251" t="s">
        <v>63</v>
      </c>
      <c r="M3" s="251" t="s">
        <v>63</v>
      </c>
      <c r="N3" s="251" t="s">
        <v>63</v>
      </c>
      <c r="O3" s="254"/>
      <c r="P3" s="254"/>
      <c r="Q3" s="252"/>
      <c r="R3" s="252"/>
      <c r="S3" s="252"/>
      <c r="T3" s="252"/>
      <c r="U3" s="252"/>
      <c r="V3" s="254"/>
      <c r="W3" s="254"/>
      <c r="X3" s="252"/>
      <c r="Y3" s="251" t="s">
        <v>63</v>
      </c>
      <c r="Z3" s="251" t="s">
        <v>63</v>
      </c>
    </row>
    <row r="4" spans="1:26" x14ac:dyDescent="0.2">
      <c r="A4" s="34" t="s">
        <v>177</v>
      </c>
      <c r="B4" s="251" t="s">
        <v>63</v>
      </c>
      <c r="C4" s="252"/>
      <c r="D4" s="251" t="s">
        <v>63</v>
      </c>
      <c r="E4" s="251" t="s">
        <v>63</v>
      </c>
      <c r="F4" s="254"/>
      <c r="G4" s="254"/>
      <c r="H4" s="252"/>
      <c r="J4" s="252" t="s">
        <v>186</v>
      </c>
      <c r="K4" s="251" t="s">
        <v>63</v>
      </c>
      <c r="L4" s="252"/>
      <c r="M4" s="252"/>
      <c r="N4" s="252"/>
      <c r="O4" s="254"/>
      <c r="P4" s="254"/>
      <c r="Q4" s="252"/>
      <c r="R4" s="252"/>
      <c r="S4" s="252"/>
      <c r="T4" s="252"/>
      <c r="U4" s="252"/>
      <c r="V4" s="254"/>
      <c r="W4" s="254"/>
      <c r="X4" s="252"/>
      <c r="Y4" s="252"/>
      <c r="Z4" s="252"/>
    </row>
    <row r="5" spans="1:26" x14ac:dyDescent="0.2">
      <c r="A5" s="34" t="s">
        <v>178</v>
      </c>
      <c r="B5" s="251" t="s">
        <v>63</v>
      </c>
      <c r="C5" s="252"/>
      <c r="D5" s="252"/>
      <c r="E5" s="252"/>
      <c r="F5" s="254"/>
      <c r="G5" s="254"/>
      <c r="H5" s="255"/>
      <c r="I5" s="255"/>
      <c r="J5" s="251" t="s">
        <v>63</v>
      </c>
      <c r="K5" s="251" t="s">
        <v>63</v>
      </c>
      <c r="L5" s="251" t="s">
        <v>63</v>
      </c>
      <c r="M5" s="251" t="s">
        <v>63</v>
      </c>
      <c r="N5" s="252"/>
      <c r="O5" s="254"/>
      <c r="P5" s="254"/>
      <c r="Q5" s="252"/>
      <c r="R5" s="252"/>
      <c r="S5" s="252"/>
      <c r="T5" s="252"/>
      <c r="U5" s="255"/>
      <c r="V5" s="254"/>
      <c r="W5" s="254"/>
      <c r="X5" s="251" t="s">
        <v>63</v>
      </c>
      <c r="Y5" s="251" t="s">
        <v>63</v>
      </c>
      <c r="Z5" s="252"/>
    </row>
    <row r="6" spans="1:26" x14ac:dyDescent="0.2">
      <c r="A6" s="34" t="s">
        <v>202</v>
      </c>
      <c r="B6" s="251" t="s">
        <v>63</v>
      </c>
      <c r="C6" s="252"/>
      <c r="D6" s="252"/>
      <c r="E6" s="251" t="s">
        <v>63</v>
      </c>
      <c r="F6" s="253"/>
      <c r="G6" s="254"/>
      <c r="H6" s="251" t="s">
        <v>63</v>
      </c>
      <c r="I6" s="252"/>
      <c r="J6" s="252"/>
      <c r="K6" s="252"/>
      <c r="L6" s="252"/>
      <c r="M6" s="252"/>
      <c r="N6" s="251" t="s">
        <v>63</v>
      </c>
      <c r="O6" s="254"/>
      <c r="P6" s="254"/>
      <c r="Q6" s="251" t="s">
        <v>63</v>
      </c>
      <c r="R6" s="251" t="s">
        <v>63</v>
      </c>
      <c r="S6" s="251" t="s">
        <v>63</v>
      </c>
      <c r="T6" s="251" t="s">
        <v>63</v>
      </c>
      <c r="U6" s="252"/>
      <c r="V6" s="254"/>
      <c r="W6" s="254"/>
      <c r="X6" s="252"/>
      <c r="Y6" s="252"/>
      <c r="Z6" s="252"/>
    </row>
    <row r="7" spans="1:26" x14ac:dyDescent="0.2">
      <c r="A7" s="34" t="s">
        <v>179</v>
      </c>
      <c r="B7" s="251" t="s">
        <v>63</v>
      </c>
      <c r="C7" s="251" t="s">
        <v>63</v>
      </c>
      <c r="D7" s="252"/>
      <c r="E7" s="252"/>
      <c r="F7" s="254"/>
      <c r="G7" s="254"/>
      <c r="H7" s="252"/>
      <c r="I7" s="255"/>
      <c r="J7" s="252"/>
      <c r="K7" s="251" t="s">
        <v>63</v>
      </c>
      <c r="L7" s="252"/>
      <c r="M7" s="251" t="s">
        <v>63</v>
      </c>
      <c r="N7" s="252"/>
      <c r="O7" s="254"/>
      <c r="P7" s="254"/>
      <c r="Q7" s="252"/>
      <c r="R7" s="252"/>
      <c r="S7" s="252"/>
      <c r="T7" s="252"/>
      <c r="U7" s="252"/>
      <c r="V7" s="254"/>
      <c r="W7" s="254"/>
      <c r="X7" s="252"/>
      <c r="Y7" s="252"/>
      <c r="Z7" s="252"/>
    </row>
    <row r="8" spans="1:26" x14ac:dyDescent="0.2">
      <c r="A8" s="34" t="s">
        <v>180</v>
      </c>
      <c r="B8" s="255"/>
      <c r="C8" s="251" t="s">
        <v>63</v>
      </c>
      <c r="D8" s="251" t="s">
        <v>63</v>
      </c>
      <c r="E8" s="252"/>
      <c r="F8" s="254"/>
      <c r="G8" s="254"/>
      <c r="H8" s="252"/>
      <c r="I8" s="252"/>
      <c r="J8" s="252"/>
      <c r="K8" s="252"/>
      <c r="L8" s="252"/>
      <c r="M8" s="252"/>
      <c r="N8" s="252"/>
      <c r="O8" s="254"/>
      <c r="P8" s="254"/>
      <c r="Q8" s="252"/>
      <c r="R8" s="251" t="s">
        <v>63</v>
      </c>
      <c r="S8" s="251" t="s">
        <v>63</v>
      </c>
      <c r="T8" s="252"/>
      <c r="U8" s="252"/>
      <c r="V8" s="254"/>
      <c r="W8" s="254"/>
      <c r="X8" s="252"/>
      <c r="Y8" s="252"/>
      <c r="Z8" s="251" t="s">
        <v>63</v>
      </c>
    </row>
    <row r="9" spans="1:26" x14ac:dyDescent="0.2">
      <c r="A9" s="34" t="s">
        <v>189</v>
      </c>
      <c r="B9" s="251" t="s">
        <v>63</v>
      </c>
      <c r="C9" s="252"/>
      <c r="D9" s="252"/>
      <c r="E9" s="252"/>
      <c r="F9" s="254"/>
      <c r="G9" s="254"/>
      <c r="H9" s="252"/>
      <c r="I9" s="251" t="s">
        <v>63</v>
      </c>
      <c r="J9" s="251" t="s">
        <v>63</v>
      </c>
      <c r="K9" s="252"/>
      <c r="L9" s="252"/>
      <c r="M9" s="252"/>
      <c r="N9" s="252"/>
      <c r="O9" s="254"/>
      <c r="P9" s="254"/>
      <c r="Q9" s="251" t="s">
        <v>63</v>
      </c>
      <c r="R9" s="252"/>
      <c r="S9" s="252"/>
      <c r="T9" s="251" t="s">
        <v>63</v>
      </c>
      <c r="U9" s="255"/>
      <c r="V9" s="254"/>
      <c r="W9" s="254"/>
      <c r="X9" s="251" t="s">
        <v>63</v>
      </c>
      <c r="Y9" s="252"/>
      <c r="Z9" s="252"/>
    </row>
    <row r="10" spans="1:26" x14ac:dyDescent="0.2">
      <c r="A10" s="34" t="s">
        <v>181</v>
      </c>
      <c r="B10" s="251" t="s">
        <v>63</v>
      </c>
      <c r="C10" s="252"/>
      <c r="D10" s="252"/>
      <c r="E10" s="252"/>
      <c r="F10" s="254"/>
      <c r="G10" s="254"/>
      <c r="H10" s="252"/>
      <c r="I10" s="252"/>
      <c r="J10" s="252"/>
      <c r="K10" s="252"/>
      <c r="L10" s="252"/>
      <c r="M10" s="252"/>
      <c r="N10" s="252"/>
      <c r="O10" s="254"/>
      <c r="P10" s="254"/>
      <c r="S10" s="252"/>
      <c r="T10" s="252"/>
      <c r="U10" s="252"/>
      <c r="V10" s="254"/>
      <c r="W10" s="254"/>
      <c r="X10" s="252"/>
      <c r="Y10" s="252"/>
      <c r="Z10" s="252"/>
    </row>
    <row r="11" spans="1:26" x14ac:dyDescent="0.2">
      <c r="A11" s="34" t="s">
        <v>185</v>
      </c>
      <c r="B11" s="251" t="s">
        <v>63</v>
      </c>
      <c r="C11" s="252"/>
      <c r="D11" s="252"/>
      <c r="E11" s="252"/>
      <c r="F11" s="254"/>
      <c r="G11" s="253"/>
      <c r="H11" s="248"/>
      <c r="I11" s="252"/>
      <c r="J11" s="252"/>
      <c r="K11" s="252"/>
      <c r="L11" s="252"/>
      <c r="M11" s="252"/>
      <c r="N11" s="252"/>
      <c r="O11" s="254"/>
      <c r="P11" s="254"/>
      <c r="Q11" s="252"/>
      <c r="R11" s="252"/>
      <c r="S11" s="252"/>
      <c r="T11" s="252"/>
      <c r="U11" s="252"/>
      <c r="V11" s="254"/>
      <c r="W11" s="254"/>
      <c r="X11" s="252"/>
      <c r="Y11" s="252"/>
      <c r="Z11" s="252"/>
    </row>
    <row r="12" spans="1:26" x14ac:dyDescent="0.2">
      <c r="B12" s="212"/>
      <c r="C12" s="212"/>
      <c r="D12" s="212"/>
      <c r="E12" s="212"/>
      <c r="F12" s="212"/>
      <c r="G12" s="212"/>
      <c r="H12" s="212"/>
      <c r="I12" s="212"/>
      <c r="J12" s="212"/>
      <c r="K12" s="212"/>
      <c r="L12" s="212"/>
      <c r="M12" s="212"/>
      <c r="N12" s="212"/>
      <c r="O12" s="212"/>
      <c r="P12" s="212"/>
      <c r="Q12" s="212"/>
      <c r="R12" s="212"/>
      <c r="S12" s="212"/>
      <c r="T12" s="212"/>
      <c r="U12" s="212"/>
      <c r="V12" s="212"/>
      <c r="W12" s="212"/>
      <c r="X12" s="212"/>
      <c r="Y12" s="212"/>
      <c r="Z12" s="212"/>
    </row>
  </sheetData>
  <pageMargins left="0.7" right="0.7" top="0.75" bottom="0.75" header="0.3" footer="0.3"/>
  <pageSetup paperSize="9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8</vt:i4>
      </vt:variant>
      <vt:variant>
        <vt:lpstr>Plages nommées</vt:lpstr>
      </vt:variant>
      <vt:variant>
        <vt:i4>10</vt:i4>
      </vt:variant>
    </vt:vector>
  </HeadingPairs>
  <TitlesOfParts>
    <vt:vector size="18" baseType="lpstr">
      <vt:lpstr>Forum associations</vt:lpstr>
      <vt:lpstr>Initiation adultes</vt:lpstr>
      <vt:lpstr>Entrainement jeunes</vt:lpstr>
      <vt:lpstr>Ecole de Tir - 1er année</vt:lpstr>
      <vt:lpstr>Ecole de Tir - 2eme année</vt:lpstr>
      <vt:lpstr>Perfectionnement jeunes</vt:lpstr>
      <vt:lpstr>Liste des entraineurs</vt:lpstr>
      <vt:lpstr>Synthèse Initiation Adultes</vt:lpstr>
      <vt:lpstr>ListeAdulte</vt:lpstr>
      <vt:lpstr>ListeEcoleTir</vt:lpstr>
      <vt:lpstr>ListeJeune</vt:lpstr>
      <vt:lpstr>ListeMateriel</vt:lpstr>
      <vt:lpstr>'Ecole de Tir - 1er année'!Zone_d_impression</vt:lpstr>
      <vt:lpstr>'Ecole de Tir - 2eme année'!Zone_d_impression</vt:lpstr>
      <vt:lpstr>'Entrainement jeunes'!Zone_d_impression</vt:lpstr>
      <vt:lpstr>'Initiation adultes'!Zone_d_impression</vt:lpstr>
      <vt:lpstr>'Liste des entraineurs'!Zone_d_impression</vt:lpstr>
      <vt:lpstr>'Perfectionnement jeunes'!Zone_d_impression</vt:lpstr>
    </vt:vector>
  </TitlesOfParts>
  <Company>int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BERNARD</dc:creator>
  <cp:lastModifiedBy>Olivier</cp:lastModifiedBy>
  <cp:lastPrinted>2016-09-26T17:08:38Z</cp:lastPrinted>
  <dcterms:created xsi:type="dcterms:W3CDTF">2010-07-15T12:06:57Z</dcterms:created>
  <dcterms:modified xsi:type="dcterms:W3CDTF">2019-09-15T06:03:51Z</dcterms:modified>
</cp:coreProperties>
</file>