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4240" windowHeight="10800" activeTab="0"/>
  </bookViews>
  <sheets>
    <sheet name="Bulletin" sheetId="1" r:id="rId1"/>
    <sheet name="Détail cotisation" sheetId="2" r:id="rId2"/>
  </sheets>
  <definedNames>
    <definedName name="b">#REF!</definedName>
    <definedName name="Cadet">#REF!</definedName>
    <definedName name="j">#REF!</definedName>
    <definedName name="m">#REF!</definedName>
    <definedName name="p">#REF!</definedName>
    <definedName name="s">#REF!</definedName>
    <definedName name="sv">#REF!</definedName>
    <definedName name="v">#REF!</definedName>
    <definedName name="_xlnm.Print_Area" localSheetId="0">'Bulletin'!$B:$M</definedName>
  </definedNames>
  <calcPr fullCalcOnLoad="1"/>
</workbook>
</file>

<file path=xl/sharedStrings.xml><?xml version="1.0" encoding="utf-8"?>
<sst xmlns="http://schemas.openxmlformats.org/spreadsheetml/2006/main" count="117" uniqueCount="99">
  <si>
    <t>Arcs utilisés</t>
  </si>
  <si>
    <t>arc classique</t>
  </si>
  <si>
    <t>arc à poulies</t>
  </si>
  <si>
    <t>arc à poulies nu</t>
  </si>
  <si>
    <t>arc droit</t>
  </si>
  <si>
    <t>arc libre</t>
  </si>
  <si>
    <t>arc chasse</t>
  </si>
  <si>
    <t>inconnu</t>
  </si>
  <si>
    <t>oui</t>
  </si>
  <si>
    <t>non</t>
  </si>
  <si>
    <t>Date du certificat:</t>
  </si>
  <si>
    <t>Refus assurance individuelle accident</t>
  </si>
  <si>
    <t>oui          non</t>
  </si>
  <si>
    <t>Tarif handi</t>
  </si>
  <si>
    <t>Fédération Handi</t>
  </si>
  <si>
    <t>N° licence handi</t>
  </si>
  <si>
    <t>Fax personnel</t>
  </si>
  <si>
    <t>Email personnel</t>
  </si>
  <si>
    <t>Mobile personnel</t>
  </si>
  <si>
    <t>Tel domicile</t>
  </si>
  <si>
    <t>Code postal</t>
  </si>
  <si>
    <t>Ville</t>
  </si>
  <si>
    <t>Adresse</t>
  </si>
  <si>
    <t>Né(é) le</t>
  </si>
  <si>
    <t>M. Mme Mlle</t>
  </si>
  <si>
    <t>Nom</t>
  </si>
  <si>
    <t>Prénom</t>
  </si>
  <si>
    <t>Nationalité</t>
  </si>
  <si>
    <t>Profession</t>
  </si>
  <si>
    <t>NON</t>
  </si>
  <si>
    <t>NOUVEL ADHERENT      OUI</t>
  </si>
  <si>
    <t>BULLETIN D'INSCRIPTION SAISON</t>
  </si>
  <si>
    <t>COTISATION</t>
  </si>
  <si>
    <t>Adulte</t>
  </si>
  <si>
    <t>Prix</t>
  </si>
  <si>
    <t>A payer</t>
  </si>
  <si>
    <t>Pièces à joindre (l'inscription ne sera enregistrée que si le dossier est complet)</t>
  </si>
  <si>
    <t>- Le chèque du total à payer</t>
  </si>
  <si>
    <t>- 3 enveloppes timbrées à votre adresse (1 seule si vous avez une adresse email)</t>
  </si>
  <si>
    <t>ASP TIR A L'ARC</t>
  </si>
  <si>
    <t>78300 POISSY</t>
  </si>
  <si>
    <t>REINSCRIPTION N° de licence année précédente</t>
  </si>
  <si>
    <t>- Le certificat médical de non contre-indication daté de moins de trois mois précisant "APTE A LA COMPETITION"</t>
  </si>
  <si>
    <t xml:space="preserve">Courrier à envoyer à: </t>
  </si>
  <si>
    <t>M. Alain PLANNIER</t>
  </si>
  <si>
    <t>12 boulevard Gambetta, Esc B</t>
  </si>
  <si>
    <t>Nouvel adhérentdébutant</t>
  </si>
  <si>
    <t>à</t>
  </si>
  <si>
    <t>X</t>
  </si>
  <si>
    <t>arc nu</t>
  </si>
  <si>
    <r>
      <t xml:space="preserve">Présentation d'un certificat médical mentionnant l'absence de contre-indication à la pratique du Tir à l'Arc </t>
    </r>
    <r>
      <rPr>
        <b/>
        <sz val="8"/>
        <rFont val="Times New Roman"/>
        <family val="1"/>
      </rPr>
      <t>en compétition</t>
    </r>
  </si>
  <si>
    <t>- Une photo d'identité pour les nouveaux adhérents avec le nom inscrit au dos</t>
  </si>
  <si>
    <t>Jeune 14 à 17 ans</t>
  </si>
  <si>
    <t>14 à 17 ans</t>
  </si>
  <si>
    <t>Réduction famille (a)</t>
  </si>
  <si>
    <t>Reinscription et archer équipé (b)</t>
  </si>
  <si>
    <t>(b) La notion d'archer équipé couvre l'ensemble du matériel de l'archer en particulier l'arc</t>
  </si>
  <si>
    <t>Reinscription à l'Ecole de Tir</t>
  </si>
  <si>
    <t>Jeune 9 à 13 ans</t>
  </si>
  <si>
    <t>Petit matériel</t>
  </si>
  <si>
    <t>Débutant
(a)</t>
  </si>
  <si>
    <t xml:space="preserve">
Perfectionnement (b)</t>
  </si>
  <si>
    <t>Réinscription
(c)</t>
  </si>
  <si>
    <t>Palette</t>
  </si>
  <si>
    <t>Protège bras</t>
  </si>
  <si>
    <t>Dragonne</t>
  </si>
  <si>
    <t>Sous total</t>
  </si>
  <si>
    <t>T shirt</t>
  </si>
  <si>
    <t>Autres frais, dont entretien terrains</t>
  </si>
  <si>
    <t>(b) Le matériel "consommable" (ie flèches) est conservé par l'archer à l'issu de la saison, le club prète un arc métal de semi-compétition</t>
  </si>
  <si>
    <t>09 à 13 ans</t>
  </si>
  <si>
    <t>taille</t>
  </si>
  <si>
    <t>alonge</t>
  </si>
  <si>
    <t>puissance</t>
  </si>
  <si>
    <t>droitier</t>
  </si>
  <si>
    <t>gaucher</t>
  </si>
  <si>
    <t>palette</t>
  </si>
  <si>
    <t>pour les débutants</t>
  </si>
  <si>
    <t>ECT 1er
(a)</t>
  </si>
  <si>
    <t>ECT 2eme
(a)</t>
  </si>
  <si>
    <t>Adulte
débutant
(a)</t>
  </si>
  <si>
    <t>Réinscription adulte
(c)</t>
  </si>
  <si>
    <t>Carquois</t>
  </si>
  <si>
    <t>Flêches (jeu de 6 pour les 1er année jeunes comme adultes, 8 flèches pour ECT 2eme et perfectionnement jeunes)</t>
  </si>
  <si>
    <t>Elastique échauffement</t>
  </si>
  <si>
    <t>Renouvellement arc</t>
  </si>
  <si>
    <t>Livret de la fédération</t>
  </si>
  <si>
    <t>Licence</t>
  </si>
  <si>
    <t>(a) Le matériel de sécurité et "consommable" est conservé par l'archer à l'issu de la saison, le club prète un arc d'initiation pour la saison</t>
  </si>
  <si>
    <r>
      <rPr>
        <sz val="10"/>
        <rFont val="Arial"/>
        <family val="0"/>
      </rPr>
      <t>(c) L'archer dispose déjà de son propre matériel</t>
    </r>
  </si>
  <si>
    <t>2018</t>
  </si>
  <si>
    <t>Perfectionnement (b)</t>
  </si>
  <si>
    <t>Reinscription perfectionnement jeune (c)</t>
  </si>
  <si>
    <t>(c) Le club met à disposition de l'archer un arc poignée métal</t>
  </si>
  <si>
    <t>21 rue Charles Edouard Jeanneret</t>
  </si>
  <si>
    <t>2019</t>
  </si>
  <si>
    <t>8 places seulement</t>
  </si>
  <si>
    <t>(a) Réduction famille A PARTIR du deuxième adhérent de la même famille</t>
  </si>
  <si>
    <t>Pas de réduction pour le premier adhérent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</si>
</sst>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5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14"/>
      <name val="Arial"/>
      <family val="2"/>
    </font>
    <font>
      <u val="single"/>
      <sz val="10"/>
      <color indexed="39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0" borderId="2" applyNumberFormat="0" applyFill="0" applyAlignment="0" applyProtection="0"/>
    <xf numFmtId="0" fontId="0" fillId="26" borderId="3" applyNumberFormat="0" applyFont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</cellStyleXfs>
  <cellXfs count="158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14" fontId="3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14" fontId="4" fillId="0" borderId="1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/>
      <protection/>
    </xf>
    <xf numFmtId="49" fontId="5" fillId="0" borderId="12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2" fontId="5" fillId="32" borderId="15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 indent="2"/>
      <protection/>
    </xf>
    <xf numFmtId="2" fontId="1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2" fontId="3" fillId="0" borderId="14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left" indent="2"/>
      <protection/>
    </xf>
    <xf numFmtId="0" fontId="1" fillId="0" borderId="0" xfId="0" applyFont="1" applyBorder="1" applyAlignment="1" applyProtection="1">
      <alignment/>
      <protection/>
    </xf>
    <xf numFmtId="2" fontId="3" fillId="0" borderId="18" xfId="0" applyNumberFormat="1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0" xfId="0" applyFont="1" applyBorder="1" applyAlignment="1" applyProtection="1">
      <alignment horizontal="left" indent="2"/>
      <protection/>
    </xf>
    <xf numFmtId="0" fontId="1" fillId="0" borderId="20" xfId="0" applyFont="1" applyBorder="1" applyAlignment="1" applyProtection="1">
      <alignment/>
      <protection/>
    </xf>
    <xf numFmtId="2" fontId="3" fillId="0" borderId="21" xfId="0" applyNumberFormat="1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48" fillId="0" borderId="0" xfId="0" applyFont="1" applyAlignment="1">
      <alignment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vertic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8" fillId="33" borderId="29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8" fillId="0" borderId="0" xfId="0" applyFont="1" applyAlignment="1" quotePrefix="1">
      <alignment/>
    </xf>
    <xf numFmtId="0" fontId="1" fillId="0" borderId="31" xfId="0" applyFont="1" applyBorder="1" applyAlignment="1" applyProtection="1">
      <alignment vertical="center"/>
      <protection/>
    </xf>
    <xf numFmtId="0" fontId="1" fillId="0" borderId="32" xfId="0" applyFont="1" applyBorder="1" applyAlignment="1" applyProtection="1">
      <alignment vertical="center"/>
      <protection/>
    </xf>
    <xf numFmtId="0" fontId="48" fillId="0" borderId="0" xfId="0" applyFont="1" applyFill="1" applyBorder="1" applyAlignment="1">
      <alignment horizont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37" xfId="0" applyBorder="1" applyAlignment="1">
      <alignment vertical="center" wrapText="1"/>
    </xf>
    <xf numFmtId="0" fontId="0" fillId="0" borderId="3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vertical="center" wrapText="1"/>
    </xf>
    <xf numFmtId="0" fontId="0" fillId="33" borderId="41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5" borderId="43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48" fillId="0" borderId="0" xfId="0" applyFont="1" applyFill="1" applyBorder="1" applyAlignment="1">
      <alignment/>
    </xf>
    <xf numFmtId="0" fontId="48" fillId="0" borderId="44" xfId="0" applyFont="1" applyBorder="1" applyAlignment="1">
      <alignment horizontal="center" vertical="center"/>
    </xf>
    <xf numFmtId="0" fontId="50" fillId="0" borderId="0" xfId="0" applyFont="1" applyAlignment="1" applyProtection="1">
      <alignment horizontal="left" indent="2"/>
      <protection/>
    </xf>
    <xf numFmtId="0" fontId="48" fillId="33" borderId="45" xfId="0" applyFont="1" applyFill="1" applyBorder="1" applyAlignment="1">
      <alignment horizontal="center" vertical="center"/>
    </xf>
    <xf numFmtId="0" fontId="6" fillId="0" borderId="0" xfId="0" applyFont="1" applyAlignment="1" applyProtection="1">
      <alignment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0" applyFont="1" applyBorder="1" applyAlignment="1" applyProtection="1">
      <alignment horizontal="right"/>
      <protection/>
    </xf>
    <xf numFmtId="0" fontId="1" fillId="0" borderId="17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46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1" fillId="0" borderId="32" xfId="0" applyFont="1" applyBorder="1" applyAlignment="1" applyProtection="1">
      <alignment vertical="center"/>
      <protection locked="0"/>
    </xf>
    <xf numFmtId="0" fontId="1" fillId="0" borderId="46" xfId="0" applyFont="1" applyBorder="1" applyAlignment="1" applyProtection="1">
      <alignment vertical="center"/>
      <protection locked="0"/>
    </xf>
    <xf numFmtId="0" fontId="1" fillId="0" borderId="31" xfId="0" applyFont="1" applyBorder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left" vertical="center"/>
      <protection locked="0"/>
    </xf>
    <xf numFmtId="49" fontId="3" fillId="0" borderId="46" xfId="0" applyNumberFormat="1" applyFont="1" applyBorder="1" applyAlignment="1" applyProtection="1">
      <alignment horizontal="left" vertical="center"/>
      <protection locked="0"/>
    </xf>
    <xf numFmtId="49" fontId="3" fillId="0" borderId="31" xfId="0" applyNumberFormat="1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left" vertical="center"/>
      <protection locked="0"/>
    </xf>
    <xf numFmtId="49" fontId="3" fillId="0" borderId="13" xfId="0" applyNumberFormat="1" applyFont="1" applyBorder="1" applyAlignment="1" applyProtection="1">
      <alignment horizontal="left" vertical="center"/>
      <protection locked="0"/>
    </xf>
    <xf numFmtId="49" fontId="3" fillId="0" borderId="14" xfId="0" applyNumberFormat="1" applyFont="1" applyBorder="1" applyAlignment="1" applyProtection="1">
      <alignment horizontal="left" vertical="center"/>
      <protection locked="0"/>
    </xf>
    <xf numFmtId="0" fontId="36" fillId="0" borderId="32" xfId="45" applyBorder="1" applyAlignment="1" applyProtection="1">
      <alignment horizontal="left" vertical="center" shrinkToFit="1"/>
      <protection locked="0"/>
    </xf>
    <xf numFmtId="0" fontId="3" fillId="0" borderId="46" xfId="0" applyFont="1" applyBorder="1" applyAlignment="1" applyProtection="1">
      <alignment horizontal="left" vertical="center" shrinkToFit="1"/>
      <protection locked="0"/>
    </xf>
    <xf numFmtId="0" fontId="3" fillId="0" borderId="31" xfId="0" applyFont="1" applyBorder="1" applyAlignment="1" applyProtection="1">
      <alignment horizontal="left" vertical="center" shrinkToFit="1"/>
      <protection locked="0"/>
    </xf>
    <xf numFmtId="49" fontId="4" fillId="0" borderId="19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21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right"/>
      <protection/>
    </xf>
    <xf numFmtId="49" fontId="5" fillId="0" borderId="0" xfId="0" applyNumberFormat="1" applyFont="1" applyAlignment="1" applyProtection="1">
      <alignment horizontal="right"/>
      <protection/>
    </xf>
    <xf numFmtId="0" fontId="3" fillId="0" borderId="32" xfId="0" applyFont="1" applyBorder="1" applyAlignment="1" applyProtection="1">
      <alignment horizontal="left" vertical="center" shrinkToFit="1"/>
      <protection locked="0"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48" fillId="0" borderId="44" xfId="0" applyFont="1" applyBorder="1" applyAlignment="1">
      <alignment horizontal="center"/>
    </xf>
    <xf numFmtId="0" fontId="48" fillId="0" borderId="47" xfId="0" applyFont="1" applyBorder="1" applyAlignment="1">
      <alignment horizontal="center"/>
    </xf>
    <xf numFmtId="0" fontId="48" fillId="0" borderId="48" xfId="0" applyFont="1" applyBorder="1" applyAlignment="1">
      <alignment horizontal="center"/>
    </xf>
    <xf numFmtId="0" fontId="1" fillId="33" borderId="13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 indent="2"/>
      <protection/>
    </xf>
    <xf numFmtId="0" fontId="1" fillId="33" borderId="0" xfId="0" applyFont="1" applyFill="1" applyBorder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38</xdr:row>
      <xdr:rowOff>85725</xdr:rowOff>
    </xdr:from>
    <xdr:to>
      <xdr:col>4</xdr:col>
      <xdr:colOff>104775</xdr:colOff>
      <xdr:row>38</xdr:row>
      <xdr:rowOff>85725</xdr:rowOff>
    </xdr:to>
    <xdr:sp>
      <xdr:nvSpPr>
        <xdr:cNvPr id="1" name="Line 12"/>
        <xdr:cNvSpPr>
          <a:spLocks/>
        </xdr:cNvSpPr>
      </xdr:nvSpPr>
      <xdr:spPr>
        <a:xfrm>
          <a:off x="18764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40</xdr:row>
      <xdr:rowOff>85725</xdr:rowOff>
    </xdr:from>
    <xdr:to>
      <xdr:col>4</xdr:col>
      <xdr:colOff>104775</xdr:colOff>
      <xdr:row>40</xdr:row>
      <xdr:rowOff>85725</xdr:rowOff>
    </xdr:to>
    <xdr:sp>
      <xdr:nvSpPr>
        <xdr:cNvPr id="2" name="Line 13"/>
        <xdr:cNvSpPr>
          <a:spLocks/>
        </xdr:cNvSpPr>
      </xdr:nvSpPr>
      <xdr:spPr>
        <a:xfrm>
          <a:off x="1876425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56</xdr:row>
      <xdr:rowOff>85725</xdr:rowOff>
    </xdr:from>
    <xdr:to>
      <xdr:col>4</xdr:col>
      <xdr:colOff>104775</xdr:colOff>
      <xdr:row>56</xdr:row>
      <xdr:rowOff>85725</xdr:rowOff>
    </xdr:to>
    <xdr:sp>
      <xdr:nvSpPr>
        <xdr:cNvPr id="3" name="Line 16"/>
        <xdr:cNvSpPr>
          <a:spLocks/>
        </xdr:cNvSpPr>
      </xdr:nvSpPr>
      <xdr:spPr>
        <a:xfrm>
          <a:off x="1876425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38</xdr:row>
      <xdr:rowOff>85725</xdr:rowOff>
    </xdr:from>
    <xdr:to>
      <xdr:col>4</xdr:col>
      <xdr:colOff>85725</xdr:colOff>
      <xdr:row>38</xdr:row>
      <xdr:rowOff>85725</xdr:rowOff>
    </xdr:to>
    <xdr:sp>
      <xdr:nvSpPr>
        <xdr:cNvPr id="4" name="Line 20"/>
        <xdr:cNvSpPr>
          <a:spLocks/>
        </xdr:cNvSpPr>
      </xdr:nvSpPr>
      <xdr:spPr>
        <a:xfrm>
          <a:off x="185737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42</xdr:row>
      <xdr:rowOff>85725</xdr:rowOff>
    </xdr:from>
    <xdr:to>
      <xdr:col>4</xdr:col>
      <xdr:colOff>104775</xdr:colOff>
      <xdr:row>42</xdr:row>
      <xdr:rowOff>85725</xdr:rowOff>
    </xdr:to>
    <xdr:sp>
      <xdr:nvSpPr>
        <xdr:cNvPr id="5" name="Line 14"/>
        <xdr:cNvSpPr>
          <a:spLocks/>
        </xdr:cNvSpPr>
      </xdr:nvSpPr>
      <xdr:spPr>
        <a:xfrm>
          <a:off x="1876425" y="717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42</xdr:row>
      <xdr:rowOff>85725</xdr:rowOff>
    </xdr:from>
    <xdr:to>
      <xdr:col>4</xdr:col>
      <xdr:colOff>104775</xdr:colOff>
      <xdr:row>42</xdr:row>
      <xdr:rowOff>85725</xdr:rowOff>
    </xdr:to>
    <xdr:sp>
      <xdr:nvSpPr>
        <xdr:cNvPr id="6" name="Line 12"/>
        <xdr:cNvSpPr>
          <a:spLocks/>
        </xdr:cNvSpPr>
      </xdr:nvSpPr>
      <xdr:spPr>
        <a:xfrm>
          <a:off x="1876425" y="717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44</xdr:row>
      <xdr:rowOff>85725</xdr:rowOff>
    </xdr:from>
    <xdr:to>
      <xdr:col>4</xdr:col>
      <xdr:colOff>104775</xdr:colOff>
      <xdr:row>44</xdr:row>
      <xdr:rowOff>85725</xdr:rowOff>
    </xdr:to>
    <xdr:sp>
      <xdr:nvSpPr>
        <xdr:cNvPr id="7" name="Line 13"/>
        <xdr:cNvSpPr>
          <a:spLocks/>
        </xdr:cNvSpPr>
      </xdr:nvSpPr>
      <xdr:spPr>
        <a:xfrm>
          <a:off x="1876425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42</xdr:row>
      <xdr:rowOff>85725</xdr:rowOff>
    </xdr:from>
    <xdr:to>
      <xdr:col>4</xdr:col>
      <xdr:colOff>85725</xdr:colOff>
      <xdr:row>42</xdr:row>
      <xdr:rowOff>85725</xdr:rowOff>
    </xdr:to>
    <xdr:sp>
      <xdr:nvSpPr>
        <xdr:cNvPr id="8" name="Line 20"/>
        <xdr:cNvSpPr>
          <a:spLocks/>
        </xdr:cNvSpPr>
      </xdr:nvSpPr>
      <xdr:spPr>
        <a:xfrm>
          <a:off x="1857375" y="717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46</xdr:row>
      <xdr:rowOff>85725</xdr:rowOff>
    </xdr:from>
    <xdr:to>
      <xdr:col>4</xdr:col>
      <xdr:colOff>104775</xdr:colOff>
      <xdr:row>46</xdr:row>
      <xdr:rowOff>85725</xdr:rowOff>
    </xdr:to>
    <xdr:sp>
      <xdr:nvSpPr>
        <xdr:cNvPr id="9" name="Line 13"/>
        <xdr:cNvSpPr>
          <a:spLocks/>
        </xdr:cNvSpPr>
      </xdr:nvSpPr>
      <xdr:spPr>
        <a:xfrm>
          <a:off x="187642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48</xdr:row>
      <xdr:rowOff>85725</xdr:rowOff>
    </xdr:from>
    <xdr:to>
      <xdr:col>4</xdr:col>
      <xdr:colOff>104775</xdr:colOff>
      <xdr:row>48</xdr:row>
      <xdr:rowOff>85725</xdr:rowOff>
    </xdr:to>
    <xdr:sp>
      <xdr:nvSpPr>
        <xdr:cNvPr id="10" name="Line 14"/>
        <xdr:cNvSpPr>
          <a:spLocks/>
        </xdr:cNvSpPr>
      </xdr:nvSpPr>
      <xdr:spPr>
        <a:xfrm>
          <a:off x="1876425" y="814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48</xdr:row>
      <xdr:rowOff>85725</xdr:rowOff>
    </xdr:from>
    <xdr:to>
      <xdr:col>4</xdr:col>
      <xdr:colOff>104775</xdr:colOff>
      <xdr:row>48</xdr:row>
      <xdr:rowOff>85725</xdr:rowOff>
    </xdr:to>
    <xdr:sp>
      <xdr:nvSpPr>
        <xdr:cNvPr id="11" name="Line 12"/>
        <xdr:cNvSpPr>
          <a:spLocks/>
        </xdr:cNvSpPr>
      </xdr:nvSpPr>
      <xdr:spPr>
        <a:xfrm>
          <a:off x="1876425" y="814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48</xdr:row>
      <xdr:rowOff>85725</xdr:rowOff>
    </xdr:from>
    <xdr:to>
      <xdr:col>4</xdr:col>
      <xdr:colOff>85725</xdr:colOff>
      <xdr:row>48</xdr:row>
      <xdr:rowOff>85725</xdr:rowOff>
    </xdr:to>
    <xdr:sp>
      <xdr:nvSpPr>
        <xdr:cNvPr id="12" name="Line 20"/>
        <xdr:cNvSpPr>
          <a:spLocks/>
        </xdr:cNvSpPr>
      </xdr:nvSpPr>
      <xdr:spPr>
        <a:xfrm>
          <a:off x="1857375" y="814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40</xdr:row>
      <xdr:rowOff>85725</xdr:rowOff>
    </xdr:from>
    <xdr:to>
      <xdr:col>4</xdr:col>
      <xdr:colOff>104775</xdr:colOff>
      <xdr:row>40</xdr:row>
      <xdr:rowOff>85725</xdr:rowOff>
    </xdr:to>
    <xdr:sp>
      <xdr:nvSpPr>
        <xdr:cNvPr id="13" name="Line 12"/>
        <xdr:cNvSpPr>
          <a:spLocks/>
        </xdr:cNvSpPr>
      </xdr:nvSpPr>
      <xdr:spPr>
        <a:xfrm>
          <a:off x="1876425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40</xdr:row>
      <xdr:rowOff>85725</xdr:rowOff>
    </xdr:from>
    <xdr:to>
      <xdr:col>4</xdr:col>
      <xdr:colOff>85725</xdr:colOff>
      <xdr:row>40</xdr:row>
      <xdr:rowOff>85725</xdr:rowOff>
    </xdr:to>
    <xdr:sp>
      <xdr:nvSpPr>
        <xdr:cNvPr id="14" name="Line 20"/>
        <xdr:cNvSpPr>
          <a:spLocks/>
        </xdr:cNvSpPr>
      </xdr:nvSpPr>
      <xdr:spPr>
        <a:xfrm>
          <a:off x="1857375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42</xdr:row>
      <xdr:rowOff>85725</xdr:rowOff>
    </xdr:from>
    <xdr:to>
      <xdr:col>4</xdr:col>
      <xdr:colOff>104775</xdr:colOff>
      <xdr:row>42</xdr:row>
      <xdr:rowOff>85725</xdr:rowOff>
    </xdr:to>
    <xdr:sp>
      <xdr:nvSpPr>
        <xdr:cNvPr id="15" name="Line 12"/>
        <xdr:cNvSpPr>
          <a:spLocks/>
        </xdr:cNvSpPr>
      </xdr:nvSpPr>
      <xdr:spPr>
        <a:xfrm>
          <a:off x="1876425" y="717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42</xdr:row>
      <xdr:rowOff>85725</xdr:rowOff>
    </xdr:from>
    <xdr:to>
      <xdr:col>4</xdr:col>
      <xdr:colOff>85725</xdr:colOff>
      <xdr:row>42</xdr:row>
      <xdr:rowOff>85725</xdr:rowOff>
    </xdr:to>
    <xdr:sp>
      <xdr:nvSpPr>
        <xdr:cNvPr id="16" name="Line 20"/>
        <xdr:cNvSpPr>
          <a:spLocks/>
        </xdr:cNvSpPr>
      </xdr:nvSpPr>
      <xdr:spPr>
        <a:xfrm>
          <a:off x="1857375" y="717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44</xdr:row>
      <xdr:rowOff>85725</xdr:rowOff>
    </xdr:from>
    <xdr:to>
      <xdr:col>4</xdr:col>
      <xdr:colOff>104775</xdr:colOff>
      <xdr:row>44</xdr:row>
      <xdr:rowOff>85725</xdr:rowOff>
    </xdr:to>
    <xdr:sp>
      <xdr:nvSpPr>
        <xdr:cNvPr id="17" name="Line 12"/>
        <xdr:cNvSpPr>
          <a:spLocks/>
        </xdr:cNvSpPr>
      </xdr:nvSpPr>
      <xdr:spPr>
        <a:xfrm>
          <a:off x="1876425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44</xdr:row>
      <xdr:rowOff>85725</xdr:rowOff>
    </xdr:from>
    <xdr:to>
      <xdr:col>4</xdr:col>
      <xdr:colOff>85725</xdr:colOff>
      <xdr:row>44</xdr:row>
      <xdr:rowOff>85725</xdr:rowOff>
    </xdr:to>
    <xdr:sp>
      <xdr:nvSpPr>
        <xdr:cNvPr id="18" name="Line 20"/>
        <xdr:cNvSpPr>
          <a:spLocks/>
        </xdr:cNvSpPr>
      </xdr:nvSpPr>
      <xdr:spPr>
        <a:xfrm>
          <a:off x="1857375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46</xdr:row>
      <xdr:rowOff>85725</xdr:rowOff>
    </xdr:from>
    <xdr:to>
      <xdr:col>4</xdr:col>
      <xdr:colOff>104775</xdr:colOff>
      <xdr:row>46</xdr:row>
      <xdr:rowOff>85725</xdr:rowOff>
    </xdr:to>
    <xdr:sp>
      <xdr:nvSpPr>
        <xdr:cNvPr id="19" name="Line 12"/>
        <xdr:cNvSpPr>
          <a:spLocks/>
        </xdr:cNvSpPr>
      </xdr:nvSpPr>
      <xdr:spPr>
        <a:xfrm>
          <a:off x="187642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46</xdr:row>
      <xdr:rowOff>85725</xdr:rowOff>
    </xdr:from>
    <xdr:to>
      <xdr:col>4</xdr:col>
      <xdr:colOff>85725</xdr:colOff>
      <xdr:row>46</xdr:row>
      <xdr:rowOff>85725</xdr:rowOff>
    </xdr:to>
    <xdr:sp>
      <xdr:nvSpPr>
        <xdr:cNvPr id="20" name="Line 20"/>
        <xdr:cNvSpPr>
          <a:spLocks/>
        </xdr:cNvSpPr>
      </xdr:nvSpPr>
      <xdr:spPr>
        <a:xfrm>
          <a:off x="185737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48</xdr:row>
      <xdr:rowOff>85725</xdr:rowOff>
    </xdr:from>
    <xdr:to>
      <xdr:col>4</xdr:col>
      <xdr:colOff>104775</xdr:colOff>
      <xdr:row>48</xdr:row>
      <xdr:rowOff>85725</xdr:rowOff>
    </xdr:to>
    <xdr:sp>
      <xdr:nvSpPr>
        <xdr:cNvPr id="21" name="Line 12"/>
        <xdr:cNvSpPr>
          <a:spLocks/>
        </xdr:cNvSpPr>
      </xdr:nvSpPr>
      <xdr:spPr>
        <a:xfrm>
          <a:off x="1876425" y="814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48</xdr:row>
      <xdr:rowOff>85725</xdr:rowOff>
    </xdr:from>
    <xdr:to>
      <xdr:col>4</xdr:col>
      <xdr:colOff>85725</xdr:colOff>
      <xdr:row>48</xdr:row>
      <xdr:rowOff>85725</xdr:rowOff>
    </xdr:to>
    <xdr:sp>
      <xdr:nvSpPr>
        <xdr:cNvPr id="22" name="Line 20"/>
        <xdr:cNvSpPr>
          <a:spLocks/>
        </xdr:cNvSpPr>
      </xdr:nvSpPr>
      <xdr:spPr>
        <a:xfrm>
          <a:off x="1857375" y="814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50</xdr:row>
      <xdr:rowOff>85725</xdr:rowOff>
    </xdr:from>
    <xdr:to>
      <xdr:col>4</xdr:col>
      <xdr:colOff>104775</xdr:colOff>
      <xdr:row>50</xdr:row>
      <xdr:rowOff>85725</xdr:rowOff>
    </xdr:to>
    <xdr:sp>
      <xdr:nvSpPr>
        <xdr:cNvPr id="23" name="Line 14"/>
        <xdr:cNvSpPr>
          <a:spLocks/>
        </xdr:cNvSpPr>
      </xdr:nvSpPr>
      <xdr:spPr>
        <a:xfrm>
          <a:off x="18764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50</xdr:row>
      <xdr:rowOff>85725</xdr:rowOff>
    </xdr:from>
    <xdr:to>
      <xdr:col>4</xdr:col>
      <xdr:colOff>104775</xdr:colOff>
      <xdr:row>50</xdr:row>
      <xdr:rowOff>85725</xdr:rowOff>
    </xdr:to>
    <xdr:sp>
      <xdr:nvSpPr>
        <xdr:cNvPr id="24" name="Line 12"/>
        <xdr:cNvSpPr>
          <a:spLocks/>
        </xdr:cNvSpPr>
      </xdr:nvSpPr>
      <xdr:spPr>
        <a:xfrm>
          <a:off x="18764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50</xdr:row>
      <xdr:rowOff>85725</xdr:rowOff>
    </xdr:from>
    <xdr:to>
      <xdr:col>4</xdr:col>
      <xdr:colOff>85725</xdr:colOff>
      <xdr:row>50</xdr:row>
      <xdr:rowOff>85725</xdr:rowOff>
    </xdr:to>
    <xdr:sp>
      <xdr:nvSpPr>
        <xdr:cNvPr id="25" name="Line 20"/>
        <xdr:cNvSpPr>
          <a:spLocks/>
        </xdr:cNvSpPr>
      </xdr:nvSpPr>
      <xdr:spPr>
        <a:xfrm>
          <a:off x="18573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50</xdr:row>
      <xdr:rowOff>85725</xdr:rowOff>
    </xdr:from>
    <xdr:to>
      <xdr:col>4</xdr:col>
      <xdr:colOff>104775</xdr:colOff>
      <xdr:row>50</xdr:row>
      <xdr:rowOff>85725</xdr:rowOff>
    </xdr:to>
    <xdr:sp>
      <xdr:nvSpPr>
        <xdr:cNvPr id="26" name="Line 12"/>
        <xdr:cNvSpPr>
          <a:spLocks/>
        </xdr:cNvSpPr>
      </xdr:nvSpPr>
      <xdr:spPr>
        <a:xfrm>
          <a:off x="18764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50</xdr:row>
      <xdr:rowOff>85725</xdr:rowOff>
    </xdr:from>
    <xdr:to>
      <xdr:col>4</xdr:col>
      <xdr:colOff>85725</xdr:colOff>
      <xdr:row>50</xdr:row>
      <xdr:rowOff>85725</xdr:rowOff>
    </xdr:to>
    <xdr:sp>
      <xdr:nvSpPr>
        <xdr:cNvPr id="27" name="Line 20"/>
        <xdr:cNvSpPr>
          <a:spLocks/>
        </xdr:cNvSpPr>
      </xdr:nvSpPr>
      <xdr:spPr>
        <a:xfrm>
          <a:off x="18573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54</xdr:row>
      <xdr:rowOff>85725</xdr:rowOff>
    </xdr:from>
    <xdr:to>
      <xdr:col>4</xdr:col>
      <xdr:colOff>104775</xdr:colOff>
      <xdr:row>54</xdr:row>
      <xdr:rowOff>85725</xdr:rowOff>
    </xdr:to>
    <xdr:sp>
      <xdr:nvSpPr>
        <xdr:cNvPr id="28" name="Line 13"/>
        <xdr:cNvSpPr>
          <a:spLocks/>
        </xdr:cNvSpPr>
      </xdr:nvSpPr>
      <xdr:spPr>
        <a:xfrm>
          <a:off x="1876425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54</xdr:row>
      <xdr:rowOff>85725</xdr:rowOff>
    </xdr:from>
    <xdr:to>
      <xdr:col>4</xdr:col>
      <xdr:colOff>104775</xdr:colOff>
      <xdr:row>54</xdr:row>
      <xdr:rowOff>85725</xdr:rowOff>
    </xdr:to>
    <xdr:sp>
      <xdr:nvSpPr>
        <xdr:cNvPr id="29" name="Line 12"/>
        <xdr:cNvSpPr>
          <a:spLocks/>
        </xdr:cNvSpPr>
      </xdr:nvSpPr>
      <xdr:spPr>
        <a:xfrm>
          <a:off x="1876425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54</xdr:row>
      <xdr:rowOff>85725</xdr:rowOff>
    </xdr:from>
    <xdr:to>
      <xdr:col>4</xdr:col>
      <xdr:colOff>85725</xdr:colOff>
      <xdr:row>54</xdr:row>
      <xdr:rowOff>85725</xdr:rowOff>
    </xdr:to>
    <xdr:sp>
      <xdr:nvSpPr>
        <xdr:cNvPr id="30" name="Line 20"/>
        <xdr:cNvSpPr>
          <a:spLocks/>
        </xdr:cNvSpPr>
      </xdr:nvSpPr>
      <xdr:spPr>
        <a:xfrm>
          <a:off x="1857375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52</xdr:row>
      <xdr:rowOff>85725</xdr:rowOff>
    </xdr:from>
    <xdr:to>
      <xdr:col>4</xdr:col>
      <xdr:colOff>104775</xdr:colOff>
      <xdr:row>52</xdr:row>
      <xdr:rowOff>85725</xdr:rowOff>
    </xdr:to>
    <xdr:sp>
      <xdr:nvSpPr>
        <xdr:cNvPr id="31" name="Line 13"/>
        <xdr:cNvSpPr>
          <a:spLocks/>
        </xdr:cNvSpPr>
      </xdr:nvSpPr>
      <xdr:spPr>
        <a:xfrm>
          <a:off x="1876425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52</xdr:row>
      <xdr:rowOff>85725</xdr:rowOff>
    </xdr:from>
    <xdr:to>
      <xdr:col>4</xdr:col>
      <xdr:colOff>104775</xdr:colOff>
      <xdr:row>52</xdr:row>
      <xdr:rowOff>85725</xdr:rowOff>
    </xdr:to>
    <xdr:sp>
      <xdr:nvSpPr>
        <xdr:cNvPr id="32" name="Line 12"/>
        <xdr:cNvSpPr>
          <a:spLocks/>
        </xdr:cNvSpPr>
      </xdr:nvSpPr>
      <xdr:spPr>
        <a:xfrm>
          <a:off x="1876425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52</xdr:row>
      <xdr:rowOff>85725</xdr:rowOff>
    </xdr:from>
    <xdr:to>
      <xdr:col>4</xdr:col>
      <xdr:colOff>85725</xdr:colOff>
      <xdr:row>52</xdr:row>
      <xdr:rowOff>85725</xdr:rowOff>
    </xdr:to>
    <xdr:sp>
      <xdr:nvSpPr>
        <xdr:cNvPr id="33" name="Line 20"/>
        <xdr:cNvSpPr>
          <a:spLocks/>
        </xdr:cNvSpPr>
      </xdr:nvSpPr>
      <xdr:spPr>
        <a:xfrm>
          <a:off x="1857375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0"/>
  <sheetViews>
    <sheetView showGridLines="0" showZeros="0" tabSelected="1" zoomScalePageLayoutView="0" workbookViewId="0" topLeftCell="A1">
      <selection activeCell="H6" sqref="H6"/>
    </sheetView>
  </sheetViews>
  <sheetFormatPr defaultColWidth="11.421875" defaultRowHeight="12.75"/>
  <cols>
    <col min="1" max="1" width="2.7109375" style="10" customWidth="1"/>
    <col min="2" max="2" width="11.421875" style="10" customWidth="1"/>
    <col min="3" max="3" width="10.00390625" style="10" customWidth="1"/>
    <col min="4" max="4" width="2.421875" style="10" customWidth="1"/>
    <col min="5" max="5" width="12.00390625" style="10" customWidth="1"/>
    <col min="6" max="6" width="2.28125" style="10" customWidth="1"/>
    <col min="7" max="7" width="15.28125" style="10" customWidth="1"/>
    <col min="8" max="8" width="2.7109375" style="10" customWidth="1"/>
    <col min="9" max="9" width="11.421875" style="10" customWidth="1"/>
    <col min="10" max="10" width="2.7109375" style="10" customWidth="1"/>
    <col min="11" max="11" width="11.421875" style="10" customWidth="1"/>
    <col min="12" max="12" width="2.421875" style="10" customWidth="1"/>
    <col min="13" max="13" width="11.421875" style="10" customWidth="1"/>
    <col min="14" max="14" width="3.421875" style="10" customWidth="1"/>
    <col min="15" max="16384" width="11.421875" style="10" customWidth="1"/>
  </cols>
  <sheetData>
    <row r="1" spans="2:8" ht="12.75">
      <c r="B1" s="10" t="s">
        <v>39</v>
      </c>
      <c r="D1" s="10" t="s">
        <v>94</v>
      </c>
      <c r="H1" s="10" t="s">
        <v>40</v>
      </c>
    </row>
    <row r="3" spans="5:13" s="11" customFormat="1" ht="15.75">
      <c r="E3" s="11" t="s">
        <v>31</v>
      </c>
      <c r="H3" s="12"/>
      <c r="I3" s="13"/>
      <c r="J3" s="139" t="s">
        <v>90</v>
      </c>
      <c r="K3" s="140"/>
      <c r="L3" s="14"/>
      <c r="M3" s="11" t="s">
        <v>95</v>
      </c>
    </row>
    <row r="6" spans="5:10" ht="12.75">
      <c r="E6" s="15" t="s">
        <v>30</v>
      </c>
      <c r="H6" s="42"/>
      <c r="I6" s="17" t="s">
        <v>29</v>
      </c>
      <c r="J6" s="43"/>
    </row>
    <row r="8" spans="7:11" ht="12.75">
      <c r="G8" s="17"/>
      <c r="I8" s="17" t="s">
        <v>41</v>
      </c>
      <c r="K8" s="2"/>
    </row>
    <row r="9" ht="12.75">
      <c r="M9" s="18"/>
    </row>
    <row r="10" spans="2:13" ht="12.75" customHeight="1">
      <c r="B10" s="19"/>
      <c r="C10" s="20" t="s">
        <v>24</v>
      </c>
      <c r="D10" s="19"/>
      <c r="E10" s="19" t="s">
        <v>25</v>
      </c>
      <c r="F10" s="19"/>
      <c r="G10" s="19"/>
      <c r="H10" s="19"/>
      <c r="I10" s="19" t="s">
        <v>26</v>
      </c>
      <c r="J10" s="19"/>
      <c r="K10" s="19"/>
      <c r="L10" s="19"/>
      <c r="M10" s="19"/>
    </row>
    <row r="11" spans="2:13" ht="15" customHeight="1">
      <c r="B11" s="20"/>
      <c r="C11" s="3"/>
      <c r="D11" s="19"/>
      <c r="E11" s="141"/>
      <c r="F11" s="134"/>
      <c r="G11" s="135"/>
      <c r="H11" s="19"/>
      <c r="I11" s="141"/>
      <c r="J11" s="134"/>
      <c r="K11" s="134"/>
      <c r="L11" s="135"/>
      <c r="M11" s="19"/>
    </row>
    <row r="12" spans="2:13" ht="12.75" customHeight="1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2:13" ht="15" customHeight="1">
      <c r="B13" s="19"/>
      <c r="C13" s="20" t="s">
        <v>23</v>
      </c>
      <c r="D13" s="19"/>
      <c r="E13" s="4"/>
      <c r="F13" s="19" t="s">
        <v>47</v>
      </c>
      <c r="G13" s="123"/>
      <c r="H13" s="124"/>
      <c r="I13" s="125"/>
      <c r="J13" s="19"/>
      <c r="K13" s="20" t="s">
        <v>27</v>
      </c>
      <c r="L13" s="19"/>
      <c r="M13" s="6"/>
    </row>
    <row r="14" spans="2:13" ht="12.75">
      <c r="B14" s="19"/>
      <c r="C14" s="19"/>
      <c r="D14" s="19"/>
      <c r="E14" s="19"/>
      <c r="F14" s="19"/>
      <c r="H14" s="19"/>
      <c r="I14" s="19"/>
      <c r="J14" s="19"/>
      <c r="K14" s="19"/>
      <c r="L14" s="19"/>
      <c r="M14" s="19"/>
    </row>
    <row r="15" spans="2:13" ht="15" customHeight="1">
      <c r="B15" s="19"/>
      <c r="C15" s="20" t="s">
        <v>22</v>
      </c>
      <c r="D15" s="19"/>
      <c r="E15" s="141"/>
      <c r="F15" s="134"/>
      <c r="G15" s="134"/>
      <c r="H15" s="134"/>
      <c r="I15" s="134"/>
      <c r="J15" s="134"/>
      <c r="K15" s="135"/>
      <c r="L15" s="19"/>
      <c r="M15" s="19"/>
    </row>
    <row r="16" spans="2:13" ht="15" customHeight="1">
      <c r="B16" s="19"/>
      <c r="C16" s="20"/>
      <c r="D16" s="19"/>
      <c r="E16" s="141"/>
      <c r="F16" s="134"/>
      <c r="G16" s="134"/>
      <c r="H16" s="134"/>
      <c r="I16" s="134"/>
      <c r="J16" s="134"/>
      <c r="K16" s="135"/>
      <c r="L16" s="19"/>
      <c r="M16" s="19"/>
    </row>
    <row r="17" spans="2:13" ht="15" customHeight="1">
      <c r="B17" s="19"/>
      <c r="C17" s="20" t="s">
        <v>20</v>
      </c>
      <c r="D17" s="19"/>
      <c r="E17" s="7"/>
      <c r="F17" s="19"/>
      <c r="G17" s="20" t="s">
        <v>21</v>
      </c>
      <c r="H17" s="19"/>
      <c r="I17" s="120"/>
      <c r="J17" s="121"/>
      <c r="K17" s="122"/>
      <c r="L17" s="19"/>
      <c r="M17" s="19"/>
    </row>
    <row r="18" spans="2:13" ht="15" customHeight="1">
      <c r="B18" s="19"/>
      <c r="C18" s="20" t="s">
        <v>19</v>
      </c>
      <c r="D18" s="19"/>
      <c r="E18" s="127"/>
      <c r="F18" s="128"/>
      <c r="G18" s="129"/>
      <c r="H18" s="21"/>
      <c r="I18" s="21"/>
      <c r="J18" s="19"/>
      <c r="K18" s="142" t="s">
        <v>77</v>
      </c>
      <c r="L18" s="143"/>
      <c r="M18" s="144"/>
    </row>
    <row r="19" spans="2:13" ht="15" customHeight="1">
      <c r="B19" s="19"/>
      <c r="C19" s="20" t="s">
        <v>18</v>
      </c>
      <c r="D19" s="19"/>
      <c r="E19" s="130"/>
      <c r="F19" s="131"/>
      <c r="G19" s="132"/>
      <c r="H19" s="21"/>
      <c r="I19" s="21"/>
      <c r="J19" s="19"/>
      <c r="K19" s="25" t="s">
        <v>71</v>
      </c>
      <c r="L19" s="81"/>
      <c r="M19" s="80"/>
    </row>
    <row r="20" spans="2:13" ht="15" customHeight="1">
      <c r="B20" s="19"/>
      <c r="C20" s="20" t="s">
        <v>17</v>
      </c>
      <c r="D20" s="19"/>
      <c r="E20" s="133"/>
      <c r="F20" s="134"/>
      <c r="G20" s="134"/>
      <c r="H20" s="134"/>
      <c r="I20" s="135"/>
      <c r="J20" s="19"/>
      <c r="K20" s="25" t="s">
        <v>72</v>
      </c>
      <c r="L20" s="81"/>
      <c r="M20" s="80"/>
    </row>
    <row r="21" spans="2:13" ht="12.75">
      <c r="B21" s="19"/>
      <c r="C21" s="20" t="s">
        <v>16</v>
      </c>
      <c r="D21" s="19"/>
      <c r="E21" s="136"/>
      <c r="F21" s="137"/>
      <c r="G21" s="138"/>
      <c r="H21" s="21"/>
      <c r="I21" s="21"/>
      <c r="J21" s="19"/>
      <c r="K21" s="25" t="s">
        <v>73</v>
      </c>
      <c r="L21" s="81"/>
      <c r="M21" s="80"/>
    </row>
    <row r="22" spans="2:13" ht="12.75">
      <c r="B22" s="19"/>
      <c r="C22" s="20" t="s">
        <v>28</v>
      </c>
      <c r="D22" s="19"/>
      <c r="E22" s="117"/>
      <c r="F22" s="118"/>
      <c r="G22" s="119"/>
      <c r="H22" s="21"/>
      <c r="I22" s="21"/>
      <c r="J22" s="19"/>
      <c r="K22" s="25" t="s">
        <v>74</v>
      </c>
      <c r="L22" s="81"/>
      <c r="M22" s="80" t="s">
        <v>75</v>
      </c>
    </row>
    <row r="23" spans="2:13" ht="12.75">
      <c r="B23" s="19"/>
      <c r="C23" s="19"/>
      <c r="D23" s="19"/>
      <c r="E23" s="19"/>
      <c r="F23" s="19"/>
      <c r="G23" s="19"/>
      <c r="H23" s="19"/>
      <c r="I23" s="19"/>
      <c r="J23" s="19"/>
      <c r="K23" s="25" t="s">
        <v>76</v>
      </c>
      <c r="L23" s="81"/>
      <c r="M23" s="80"/>
    </row>
    <row r="24" spans="2:13" ht="12.75" customHeight="1">
      <c r="B24" s="126" t="s">
        <v>11</v>
      </c>
      <c r="C24" s="126"/>
      <c r="D24" s="22"/>
      <c r="E24" s="19"/>
      <c r="F24" s="19"/>
      <c r="G24" s="19"/>
      <c r="H24" s="19"/>
      <c r="I24" s="19"/>
      <c r="J24" s="19"/>
      <c r="K24" s="19"/>
      <c r="L24" s="19"/>
      <c r="M24" s="19"/>
    </row>
    <row r="25" spans="2:13" ht="12.75" customHeight="1">
      <c r="B25" s="126"/>
      <c r="C25" s="126"/>
      <c r="D25" s="45"/>
      <c r="E25" s="23" t="s">
        <v>12</v>
      </c>
      <c r="F25" s="44" t="s">
        <v>48</v>
      </c>
      <c r="G25" s="23"/>
      <c r="H25" s="24"/>
      <c r="I25" s="20" t="s">
        <v>13</v>
      </c>
      <c r="J25" s="1"/>
      <c r="K25" s="23" t="s">
        <v>12</v>
      </c>
      <c r="L25" s="42"/>
      <c r="M25" s="19"/>
    </row>
    <row r="26" spans="2:13" ht="12.75">
      <c r="B26" s="19"/>
      <c r="C26" s="19"/>
      <c r="D26" s="19"/>
      <c r="E26" s="23"/>
      <c r="F26" s="23"/>
      <c r="G26" s="23"/>
      <c r="H26" s="24"/>
      <c r="I26" s="19"/>
      <c r="J26" s="20" t="s">
        <v>14</v>
      </c>
      <c r="K26" s="8"/>
      <c r="L26" s="19"/>
      <c r="M26" s="19"/>
    </row>
    <row r="27" spans="2:13" ht="12.75">
      <c r="B27" s="19"/>
      <c r="C27" s="20"/>
      <c r="D27" s="156"/>
      <c r="E27" s="23"/>
      <c r="F27" s="157"/>
      <c r="G27" s="24"/>
      <c r="H27" s="24"/>
      <c r="I27" s="19"/>
      <c r="J27" s="20" t="s">
        <v>15</v>
      </c>
      <c r="K27" s="8"/>
      <c r="L27" s="19"/>
      <c r="M27" s="19"/>
    </row>
    <row r="28" spans="2:13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2:13" s="27" customFormat="1" ht="11.25">
      <c r="B29" s="26" t="s">
        <v>50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2:13" s="27" customFormat="1" ht="12.75">
      <c r="B30" s="26"/>
      <c r="C30" s="26"/>
      <c r="D30" s="26"/>
      <c r="E30" s="26"/>
      <c r="F30" s="26"/>
      <c r="G30" s="26"/>
      <c r="H30" s="26"/>
      <c r="I30" s="28" t="s">
        <v>8</v>
      </c>
      <c r="J30" s="43"/>
      <c r="K30" s="28" t="s">
        <v>9</v>
      </c>
      <c r="L30" s="3"/>
      <c r="M30" s="29"/>
    </row>
    <row r="31" spans="2:13" s="27" customFormat="1" ht="11.25">
      <c r="B31" s="26"/>
      <c r="C31" s="26"/>
      <c r="D31" s="26"/>
      <c r="E31" s="26"/>
      <c r="F31" s="26"/>
      <c r="G31" s="26"/>
      <c r="H31" s="26"/>
      <c r="I31" s="26"/>
      <c r="J31" s="28" t="s">
        <v>10</v>
      </c>
      <c r="K31" s="9"/>
      <c r="L31" s="26"/>
      <c r="M31" s="26"/>
    </row>
    <row r="32" spans="2:13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2:14" ht="12.75">
      <c r="B33" s="30" t="s">
        <v>0</v>
      </c>
      <c r="C33" s="25" t="s">
        <v>2</v>
      </c>
      <c r="D33" s="1"/>
      <c r="E33" s="25" t="s">
        <v>6</v>
      </c>
      <c r="F33" s="5"/>
      <c r="G33" s="25" t="s">
        <v>1</v>
      </c>
      <c r="H33" s="5"/>
      <c r="I33" s="25" t="s">
        <v>4</v>
      </c>
      <c r="J33" s="5"/>
      <c r="K33" s="25" t="s">
        <v>5</v>
      </c>
      <c r="L33" s="5"/>
      <c r="M33" s="25" t="s">
        <v>49</v>
      </c>
      <c r="N33" s="1"/>
    </row>
    <row r="34" spans="3:10" ht="12.75">
      <c r="C34" s="31"/>
      <c r="D34" s="32"/>
      <c r="E34" s="32"/>
      <c r="F34" s="33"/>
      <c r="G34" s="16" t="s">
        <v>3</v>
      </c>
      <c r="H34" s="1"/>
      <c r="I34" s="16" t="s">
        <v>7</v>
      </c>
      <c r="J34" s="1"/>
    </row>
    <row r="35" ht="13.5" thickBot="1"/>
    <row r="36" spans="3:13" ht="16.5" thickBot="1">
      <c r="C36" s="34" t="s">
        <v>32</v>
      </c>
      <c r="I36" s="35" t="s">
        <v>34</v>
      </c>
      <c r="J36" s="35"/>
      <c r="K36" s="36" t="s">
        <v>35</v>
      </c>
      <c r="M36" s="37">
        <f>SUM(K38:K55)</f>
        <v>0</v>
      </c>
    </row>
    <row r="38" spans="3:11" ht="12.75">
      <c r="C38" s="46" t="s">
        <v>33</v>
      </c>
      <c r="D38" s="32" t="s">
        <v>46</v>
      </c>
      <c r="E38" s="47"/>
      <c r="F38" s="47"/>
      <c r="G38" s="47"/>
      <c r="H38" s="1"/>
      <c r="I38" s="32">
        <f>'Détail cotisation'!J16</f>
        <v>232</v>
      </c>
      <c r="J38" s="32"/>
      <c r="K38" s="48">
        <f>IF(H38&gt;0,I38,0)</f>
        <v>0</v>
      </c>
    </row>
    <row r="39" spans="3:11" ht="12.75">
      <c r="C39" s="49"/>
      <c r="D39" s="50"/>
      <c r="E39" s="51" t="s">
        <v>54</v>
      </c>
      <c r="F39" s="50"/>
      <c r="G39" s="50"/>
      <c r="H39" s="1"/>
      <c r="I39" s="52">
        <f>I38-10</f>
        <v>222</v>
      </c>
      <c r="J39" s="52"/>
      <c r="K39" s="53">
        <f aca="true" t="shared" si="0" ref="K39:K55">IF(H39&gt;0,I39,0)</f>
        <v>0</v>
      </c>
    </row>
    <row r="40" spans="3:11" ht="12.75">
      <c r="C40" s="49"/>
      <c r="D40" s="52" t="s">
        <v>55</v>
      </c>
      <c r="E40" s="52"/>
      <c r="F40" s="50"/>
      <c r="G40" s="50"/>
      <c r="H40" s="1"/>
      <c r="I40" s="52">
        <f>'Détail cotisation'!K16</f>
        <v>142</v>
      </c>
      <c r="J40" s="52"/>
      <c r="K40" s="53">
        <f t="shared" si="0"/>
        <v>0</v>
      </c>
    </row>
    <row r="41" spans="3:11" ht="12.75">
      <c r="C41" s="54"/>
      <c r="D41" s="55"/>
      <c r="E41" s="56" t="s">
        <v>54</v>
      </c>
      <c r="F41" s="55"/>
      <c r="G41" s="55"/>
      <c r="H41" s="1"/>
      <c r="I41" s="57">
        <f>I40-10</f>
        <v>132</v>
      </c>
      <c r="J41" s="57"/>
      <c r="K41" s="58">
        <f t="shared" si="0"/>
        <v>0</v>
      </c>
    </row>
    <row r="42" spans="3:11" ht="12.75">
      <c r="C42" s="46" t="s">
        <v>53</v>
      </c>
      <c r="D42" s="32" t="s">
        <v>46</v>
      </c>
      <c r="E42" s="47"/>
      <c r="F42" s="47"/>
      <c r="G42" s="47"/>
      <c r="H42" s="1"/>
      <c r="I42" s="32">
        <f>'Détail cotisation'!G16</f>
        <v>202</v>
      </c>
      <c r="J42" s="32"/>
      <c r="K42" s="48">
        <f t="shared" si="0"/>
        <v>0</v>
      </c>
    </row>
    <row r="43" spans="3:11" ht="12.75">
      <c r="C43" s="49"/>
      <c r="D43" s="50"/>
      <c r="E43" s="51" t="s">
        <v>54</v>
      </c>
      <c r="F43" s="50"/>
      <c r="G43" s="50"/>
      <c r="H43" s="1"/>
      <c r="I43" s="52">
        <f>I42-10</f>
        <v>192</v>
      </c>
      <c r="J43" s="52"/>
      <c r="K43" s="53">
        <f t="shared" si="0"/>
        <v>0</v>
      </c>
    </row>
    <row r="44" spans="3:11" ht="12.75">
      <c r="C44" s="49"/>
      <c r="D44" s="52" t="s">
        <v>55</v>
      </c>
      <c r="E44" s="52"/>
      <c r="F44" s="50"/>
      <c r="G44" s="50"/>
      <c r="H44" s="1"/>
      <c r="I44" s="52">
        <f>'Détail cotisation'!I16</f>
        <v>112</v>
      </c>
      <c r="J44" s="52"/>
      <c r="K44" s="53">
        <f t="shared" si="0"/>
        <v>0</v>
      </c>
    </row>
    <row r="45" spans="3:11" ht="12.75">
      <c r="C45" s="59"/>
      <c r="D45" s="50"/>
      <c r="E45" s="51" t="s">
        <v>54</v>
      </c>
      <c r="F45" s="50"/>
      <c r="G45" s="50"/>
      <c r="H45" s="1"/>
      <c r="I45" s="52">
        <f>I44-10</f>
        <v>102</v>
      </c>
      <c r="J45" s="52"/>
      <c r="K45" s="53">
        <f t="shared" si="0"/>
        <v>0</v>
      </c>
    </row>
    <row r="46" spans="3:11" ht="12.75">
      <c r="C46" s="59"/>
      <c r="D46" s="52" t="s">
        <v>92</v>
      </c>
      <c r="E46" s="51"/>
      <c r="F46" s="50"/>
      <c r="G46" s="50"/>
      <c r="H46" s="1"/>
      <c r="I46" s="52">
        <f>'Détail cotisation'!H16</f>
        <v>222</v>
      </c>
      <c r="J46" s="52"/>
      <c r="K46" s="53">
        <f t="shared" si="0"/>
        <v>0</v>
      </c>
    </row>
    <row r="47" spans="3:11" ht="12.75">
      <c r="C47" s="60"/>
      <c r="D47" s="55"/>
      <c r="E47" s="56" t="s">
        <v>54</v>
      </c>
      <c r="F47" s="55"/>
      <c r="G47" s="55"/>
      <c r="H47" s="1"/>
      <c r="I47" s="57">
        <f>I46-10</f>
        <v>212</v>
      </c>
      <c r="J47" s="57"/>
      <c r="K47" s="58">
        <f t="shared" si="0"/>
        <v>0</v>
      </c>
    </row>
    <row r="48" spans="3:14" ht="12.75">
      <c r="C48" s="46" t="s">
        <v>70</v>
      </c>
      <c r="D48" s="148" t="s">
        <v>46</v>
      </c>
      <c r="E48" s="149"/>
      <c r="F48" s="149"/>
      <c r="G48" s="149"/>
      <c r="H48" s="150"/>
      <c r="I48" s="148">
        <f>'Détail cotisation'!C16</f>
        <v>182</v>
      </c>
      <c r="J48" s="148"/>
      <c r="K48" s="53">
        <f t="shared" si="0"/>
        <v>0</v>
      </c>
      <c r="L48" s="151"/>
      <c r="M48" s="151" t="s">
        <v>96</v>
      </c>
      <c r="N48" s="151"/>
    </row>
    <row r="49" spans="3:14" ht="12.75">
      <c r="C49" s="59"/>
      <c r="D49" s="152"/>
      <c r="E49" s="153" t="s">
        <v>54</v>
      </c>
      <c r="F49" s="152"/>
      <c r="G49" s="152"/>
      <c r="H49" s="150"/>
      <c r="I49" s="52">
        <f>I48-10</f>
        <v>172</v>
      </c>
      <c r="J49" s="154"/>
      <c r="K49" s="53">
        <f t="shared" si="0"/>
        <v>0</v>
      </c>
      <c r="L49" s="151"/>
      <c r="M49" s="151"/>
      <c r="N49" s="151"/>
    </row>
    <row r="50" spans="3:11" ht="12.75">
      <c r="C50" s="59"/>
      <c r="D50" s="52" t="s">
        <v>57</v>
      </c>
      <c r="E50" s="51"/>
      <c r="F50" s="50"/>
      <c r="G50" s="50"/>
      <c r="H50" s="1"/>
      <c r="I50" s="52">
        <f>'Détail cotisation'!D16</f>
        <v>182</v>
      </c>
      <c r="J50" s="52"/>
      <c r="K50" s="53">
        <f t="shared" si="0"/>
        <v>0</v>
      </c>
    </row>
    <row r="51" spans="3:11" ht="12.75">
      <c r="C51" s="59"/>
      <c r="D51" s="50"/>
      <c r="E51" s="51" t="s">
        <v>54</v>
      </c>
      <c r="F51" s="50"/>
      <c r="G51" s="50"/>
      <c r="H51" s="1"/>
      <c r="I51" s="52">
        <f>I50-10</f>
        <v>172</v>
      </c>
      <c r="J51" s="52"/>
      <c r="K51" s="53">
        <f t="shared" si="0"/>
        <v>0</v>
      </c>
    </row>
    <row r="52" spans="3:11" ht="12.75">
      <c r="C52" s="49"/>
      <c r="D52" s="52" t="s">
        <v>55</v>
      </c>
      <c r="E52" s="52"/>
      <c r="F52" s="50"/>
      <c r="G52" s="50"/>
      <c r="H52" s="1"/>
      <c r="I52" s="52">
        <f>'Détail cotisation'!F16</f>
        <v>112</v>
      </c>
      <c r="J52" s="52"/>
      <c r="K52" s="53">
        <f>IF(H52&gt;0,I52,0)</f>
        <v>0</v>
      </c>
    </row>
    <row r="53" spans="3:11" ht="12.75">
      <c r="C53" s="59"/>
      <c r="D53" s="50"/>
      <c r="E53" s="51" t="s">
        <v>54</v>
      </c>
      <c r="F53" s="50"/>
      <c r="G53" s="50"/>
      <c r="H53" s="1"/>
      <c r="I53" s="52">
        <f>I52-10</f>
        <v>102</v>
      </c>
      <c r="J53" s="52"/>
      <c r="K53" s="53">
        <f>IF(H53&gt;0,I53,0)</f>
        <v>0</v>
      </c>
    </row>
    <row r="54" spans="3:11" ht="12.75">
      <c r="C54" s="59"/>
      <c r="D54" s="52" t="s">
        <v>92</v>
      </c>
      <c r="E54" s="51"/>
      <c r="F54" s="50"/>
      <c r="G54" s="50"/>
      <c r="H54" s="1"/>
      <c r="I54" s="115">
        <f>'Détail cotisation'!E16</f>
        <v>222</v>
      </c>
      <c r="J54" s="116"/>
      <c r="K54" s="53">
        <f t="shared" si="0"/>
        <v>0</v>
      </c>
    </row>
    <row r="55" spans="3:11" s="112" customFormat="1" ht="12.75">
      <c r="C55" s="60"/>
      <c r="D55" s="55"/>
      <c r="E55" s="56" t="s">
        <v>54</v>
      </c>
      <c r="F55" s="55"/>
      <c r="G55" s="55"/>
      <c r="H55" s="1"/>
      <c r="I55" s="113">
        <f>I54-10</f>
        <v>212</v>
      </c>
      <c r="J55" s="114"/>
      <c r="K55" s="58">
        <f t="shared" si="0"/>
        <v>0</v>
      </c>
    </row>
    <row r="56" ht="12.75">
      <c r="K56" s="40"/>
    </row>
    <row r="57" ht="12.75">
      <c r="E57" s="110" t="s">
        <v>97</v>
      </c>
    </row>
    <row r="58" spans="5:6" ht="12.75">
      <c r="E58" s="110"/>
      <c r="F58" s="155" t="s">
        <v>98</v>
      </c>
    </row>
    <row r="59" ht="12.75">
      <c r="E59" s="39" t="s">
        <v>56</v>
      </c>
    </row>
    <row r="60" ht="12.75">
      <c r="E60" s="39" t="s">
        <v>93</v>
      </c>
    </row>
    <row r="62" ht="12.75">
      <c r="B62" s="18" t="s">
        <v>36</v>
      </c>
    </row>
    <row r="63" ht="12.75">
      <c r="B63" s="41" t="s">
        <v>42</v>
      </c>
    </row>
    <row r="64" ht="12.75">
      <c r="B64" s="41" t="s">
        <v>37</v>
      </c>
    </row>
    <row r="65" ht="12.75">
      <c r="B65" s="41" t="s">
        <v>51</v>
      </c>
    </row>
    <row r="66" ht="12.75">
      <c r="B66" s="41" t="s">
        <v>38</v>
      </c>
    </row>
    <row r="67" spans="2:5" ht="12.75">
      <c r="B67" s="10" t="s">
        <v>43</v>
      </c>
      <c r="C67" s="38"/>
      <c r="D67" s="10" t="s">
        <v>39</v>
      </c>
      <c r="E67" s="38"/>
    </row>
    <row r="68" spans="2:5" ht="12.75">
      <c r="B68" s="38"/>
      <c r="C68" s="38"/>
      <c r="D68" s="10" t="s">
        <v>44</v>
      </c>
      <c r="E68" s="38"/>
    </row>
    <row r="69" spans="2:5" ht="12.75">
      <c r="B69" s="38"/>
      <c r="C69" s="38"/>
      <c r="D69" s="10" t="s">
        <v>45</v>
      </c>
      <c r="E69" s="38"/>
    </row>
    <row r="70" spans="2:5" ht="12.75">
      <c r="B70" s="38"/>
      <c r="C70" s="38"/>
      <c r="D70" s="10" t="s">
        <v>40</v>
      </c>
      <c r="E70" s="38"/>
    </row>
  </sheetData>
  <sheetProtection sheet="1" selectLockedCells="1"/>
  <mergeCells count="14">
    <mergeCell ref="J3:K3"/>
    <mergeCell ref="E11:G11"/>
    <mergeCell ref="I11:L11"/>
    <mergeCell ref="E15:K15"/>
    <mergeCell ref="E16:K16"/>
    <mergeCell ref="K18:M18"/>
    <mergeCell ref="E22:G22"/>
    <mergeCell ref="I17:K17"/>
    <mergeCell ref="G13:I13"/>
    <mergeCell ref="B24:C25"/>
    <mergeCell ref="E18:G18"/>
    <mergeCell ref="E19:G19"/>
    <mergeCell ref="E20:I20"/>
    <mergeCell ref="E21:G21"/>
  </mergeCells>
  <printOptions/>
  <pageMargins left="0.28" right="0.29" top="0.36" bottom="0.36" header="0" footer="0.32"/>
  <pageSetup fitToHeight="1" fitToWidth="1" horizontalDpi="600" verticalDpi="600" orientation="portrait" paperSize="9" scale="85" r:id="rId4"/>
  <drawing r:id="rId3"/>
  <legacyDrawing r:id="rId2"/>
  <oleObjects>
    <oleObject progId="Word.Picture.8" shapeId="1082752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I38" sqref="I38"/>
    </sheetView>
  </sheetViews>
  <sheetFormatPr defaultColWidth="11.421875" defaultRowHeight="12.75"/>
  <cols>
    <col min="2" max="2" width="30.00390625" style="0" customWidth="1"/>
    <col min="5" max="5" width="11.421875" style="0" customWidth="1"/>
    <col min="6" max="6" width="12.421875" style="0" customWidth="1"/>
    <col min="9" max="9" width="13.28125" style="0" customWidth="1"/>
    <col min="11" max="11" width="13.8515625" style="0" customWidth="1"/>
  </cols>
  <sheetData>
    <row r="1" ht="13.5" thickBot="1">
      <c r="L1" s="78"/>
    </row>
    <row r="2" spans="1:12" ht="15.75" thickBot="1">
      <c r="A2" s="61"/>
      <c r="C2" s="145" t="s">
        <v>58</v>
      </c>
      <c r="D2" s="146"/>
      <c r="E2" s="146"/>
      <c r="F2" s="147"/>
      <c r="G2" s="145" t="s">
        <v>52</v>
      </c>
      <c r="H2" s="146"/>
      <c r="I2" s="147"/>
      <c r="J2" s="145" t="s">
        <v>33</v>
      </c>
      <c r="K2" s="147"/>
      <c r="L2" s="82"/>
    </row>
    <row r="3" spans="2:12" ht="45.75" thickBot="1">
      <c r="B3" s="109" t="s">
        <v>59</v>
      </c>
      <c r="C3" s="62" t="s">
        <v>78</v>
      </c>
      <c r="D3" s="64" t="s">
        <v>79</v>
      </c>
      <c r="E3" s="64" t="s">
        <v>91</v>
      </c>
      <c r="F3" s="63" t="s">
        <v>62</v>
      </c>
      <c r="G3" s="62" t="s">
        <v>60</v>
      </c>
      <c r="H3" s="64" t="s">
        <v>61</v>
      </c>
      <c r="I3" s="63" t="s">
        <v>62</v>
      </c>
      <c r="J3" s="62" t="s">
        <v>80</v>
      </c>
      <c r="K3" s="63" t="s">
        <v>81</v>
      </c>
      <c r="L3" s="82"/>
    </row>
    <row r="4" spans="2:12" ht="15">
      <c r="B4" s="83" t="s">
        <v>82</v>
      </c>
      <c r="C4" s="84">
        <v>10</v>
      </c>
      <c r="D4" s="87"/>
      <c r="E4" s="87"/>
      <c r="F4" s="85"/>
      <c r="G4" s="86">
        <v>10</v>
      </c>
      <c r="H4" s="87"/>
      <c r="I4" s="85"/>
      <c r="J4" s="88">
        <v>10</v>
      </c>
      <c r="K4" s="85"/>
      <c r="L4" s="82"/>
    </row>
    <row r="5" spans="2:12" ht="15">
      <c r="B5" s="89" t="s">
        <v>63</v>
      </c>
      <c r="C5" s="90">
        <v>10</v>
      </c>
      <c r="D5" s="93"/>
      <c r="E5" s="93"/>
      <c r="F5" s="91"/>
      <c r="G5" s="92">
        <v>10</v>
      </c>
      <c r="H5" s="93"/>
      <c r="I5" s="91"/>
      <c r="J5" s="90">
        <v>10</v>
      </c>
      <c r="K5" s="91"/>
      <c r="L5" s="82"/>
    </row>
    <row r="6" spans="2:12" ht="15">
      <c r="B6" s="89" t="s">
        <v>64</v>
      </c>
      <c r="C6" s="90">
        <v>8</v>
      </c>
      <c r="D6" s="93"/>
      <c r="E6" s="93"/>
      <c r="F6" s="91"/>
      <c r="G6" s="92">
        <v>8</v>
      </c>
      <c r="H6" s="93"/>
      <c r="I6" s="91"/>
      <c r="J6" s="90">
        <v>9</v>
      </c>
      <c r="K6" s="91"/>
      <c r="L6" s="82"/>
    </row>
    <row r="7" spans="2:12" ht="15">
      <c r="B7" s="89" t="s">
        <v>65</v>
      </c>
      <c r="C7" s="92">
        <v>2</v>
      </c>
      <c r="D7" s="93"/>
      <c r="E7" s="93"/>
      <c r="F7" s="91"/>
      <c r="G7" s="92">
        <v>2</v>
      </c>
      <c r="H7" s="93"/>
      <c r="I7" s="91"/>
      <c r="J7" s="90">
        <v>2</v>
      </c>
      <c r="K7" s="91"/>
      <c r="L7" s="82"/>
    </row>
    <row r="8" spans="2:12" ht="51">
      <c r="B8" s="94" t="s">
        <v>83</v>
      </c>
      <c r="C8" s="90">
        <f>6*5</f>
        <v>30</v>
      </c>
      <c r="D8" s="96">
        <f>8*5</f>
        <v>40</v>
      </c>
      <c r="E8" s="96">
        <v>80</v>
      </c>
      <c r="F8" s="91"/>
      <c r="G8" s="92">
        <v>30</v>
      </c>
      <c r="H8" s="96">
        <f>8*10</f>
        <v>80</v>
      </c>
      <c r="I8" s="91"/>
      <c r="J8" s="90">
        <f>6*5</f>
        <v>30</v>
      </c>
      <c r="K8" s="91"/>
      <c r="L8" s="82"/>
    </row>
    <row r="9" spans="2:12" ht="15.75" thickBot="1">
      <c r="B9" s="97" t="s">
        <v>84</v>
      </c>
      <c r="C9" s="98">
        <v>2</v>
      </c>
      <c r="D9" s="100">
        <v>2</v>
      </c>
      <c r="E9" s="100">
        <v>2</v>
      </c>
      <c r="F9" s="101"/>
      <c r="G9" s="99">
        <v>2</v>
      </c>
      <c r="H9" s="100">
        <v>2</v>
      </c>
      <c r="I9" s="101"/>
      <c r="J9" s="99">
        <v>2</v>
      </c>
      <c r="K9" s="101"/>
      <c r="L9" s="82"/>
    </row>
    <row r="10" spans="2:12" ht="15.75" thickBot="1">
      <c r="B10" s="65" t="s">
        <v>66</v>
      </c>
      <c r="C10" s="66">
        <f>SUM(C4:C9)</f>
        <v>62</v>
      </c>
      <c r="D10" s="68">
        <f aca="true" t="shared" si="0" ref="D10:K10">SUM(D4:D9)</f>
        <v>42</v>
      </c>
      <c r="E10" s="68">
        <f>SUM(E8:E9)</f>
        <v>82</v>
      </c>
      <c r="F10" s="67">
        <f>SUM(F4:F9)</f>
        <v>0</v>
      </c>
      <c r="G10" s="66">
        <f t="shared" si="0"/>
        <v>62</v>
      </c>
      <c r="H10" s="68">
        <f t="shared" si="0"/>
        <v>82</v>
      </c>
      <c r="I10" s="67">
        <f t="shared" si="0"/>
        <v>0</v>
      </c>
      <c r="J10" s="69">
        <f t="shared" si="0"/>
        <v>63</v>
      </c>
      <c r="K10" s="70">
        <f t="shared" si="0"/>
        <v>0</v>
      </c>
      <c r="L10" s="82"/>
    </row>
    <row r="11" spans="2:12" ht="15">
      <c r="B11" s="83" t="s">
        <v>85</v>
      </c>
      <c r="C11" s="84">
        <v>30</v>
      </c>
      <c r="D11" s="102">
        <v>44</v>
      </c>
      <c r="E11" s="102">
        <v>44</v>
      </c>
      <c r="F11" s="85"/>
      <c r="G11" s="84">
        <v>30</v>
      </c>
      <c r="H11" s="102">
        <v>44</v>
      </c>
      <c r="I11" s="85"/>
      <c r="J11" s="84">
        <v>30</v>
      </c>
      <c r="K11" s="85"/>
      <c r="L11" s="82"/>
    </row>
    <row r="12" spans="2:12" ht="15">
      <c r="B12" s="89" t="s">
        <v>67</v>
      </c>
      <c r="C12" s="90">
        <v>10</v>
      </c>
      <c r="D12" s="93"/>
      <c r="E12" s="93"/>
      <c r="F12" s="91"/>
      <c r="G12" s="90">
        <v>10</v>
      </c>
      <c r="H12" s="93"/>
      <c r="I12" s="91"/>
      <c r="J12" s="90">
        <v>10</v>
      </c>
      <c r="K12" s="91"/>
      <c r="L12" s="82"/>
    </row>
    <row r="13" spans="2:12" ht="15">
      <c r="B13" s="94" t="s">
        <v>68</v>
      </c>
      <c r="C13" s="103">
        <v>27</v>
      </c>
      <c r="D13" s="96">
        <v>43</v>
      </c>
      <c r="E13" s="96">
        <v>43</v>
      </c>
      <c r="F13" s="95">
        <v>59</v>
      </c>
      <c r="G13" s="90">
        <v>42</v>
      </c>
      <c r="H13" s="96">
        <v>43</v>
      </c>
      <c r="I13" s="95">
        <v>59</v>
      </c>
      <c r="J13" s="90">
        <v>47</v>
      </c>
      <c r="K13" s="95">
        <v>65</v>
      </c>
      <c r="L13" s="82"/>
    </row>
    <row r="14" spans="2:12" ht="15.75" thickBot="1">
      <c r="B14" s="97" t="s">
        <v>86</v>
      </c>
      <c r="C14" s="104"/>
      <c r="D14" s="105"/>
      <c r="E14" s="105"/>
      <c r="F14" s="101"/>
      <c r="G14" s="98">
        <v>5</v>
      </c>
      <c r="H14" s="105"/>
      <c r="I14" s="101"/>
      <c r="J14" s="99">
        <v>5</v>
      </c>
      <c r="K14" s="101"/>
      <c r="L14" s="82"/>
    </row>
    <row r="15" spans="2:12" ht="15.75" thickBot="1">
      <c r="B15" s="106" t="s">
        <v>87</v>
      </c>
      <c r="C15" s="71">
        <v>53</v>
      </c>
      <c r="D15" s="73">
        <v>53</v>
      </c>
      <c r="E15" s="73">
        <v>53</v>
      </c>
      <c r="F15" s="72">
        <v>53</v>
      </c>
      <c r="G15" s="71">
        <v>53</v>
      </c>
      <c r="H15" s="73">
        <v>53</v>
      </c>
      <c r="I15" s="72">
        <v>53</v>
      </c>
      <c r="J15" s="71">
        <v>77</v>
      </c>
      <c r="K15" s="107">
        <v>77</v>
      </c>
      <c r="L15" s="82"/>
    </row>
    <row r="16" spans="3:12" ht="15.75" thickBot="1">
      <c r="C16" s="74">
        <f aca="true" t="shared" si="1" ref="C16:K16">SUM(C10:C15)</f>
        <v>182</v>
      </c>
      <c r="D16" s="111">
        <f t="shared" si="1"/>
        <v>182</v>
      </c>
      <c r="E16" s="111">
        <f t="shared" si="1"/>
        <v>222</v>
      </c>
      <c r="F16" s="77">
        <f>SUM(F10:F15)</f>
        <v>112</v>
      </c>
      <c r="G16" s="75">
        <f t="shared" si="1"/>
        <v>202</v>
      </c>
      <c r="H16" s="76">
        <f t="shared" si="1"/>
        <v>222</v>
      </c>
      <c r="I16" s="77">
        <f t="shared" si="1"/>
        <v>112</v>
      </c>
      <c r="J16" s="75">
        <f t="shared" si="1"/>
        <v>232</v>
      </c>
      <c r="K16" s="77">
        <f t="shared" si="1"/>
        <v>142</v>
      </c>
      <c r="L16" s="82"/>
    </row>
    <row r="17" ht="12.75">
      <c r="L17" s="78"/>
    </row>
    <row r="18" spans="2:12" ht="15">
      <c r="B18" t="s">
        <v>88</v>
      </c>
      <c r="G18" s="61"/>
      <c r="H18" s="61"/>
      <c r="I18" s="61"/>
      <c r="J18" s="61"/>
      <c r="K18" s="61"/>
      <c r="L18" s="108"/>
    </row>
    <row r="19" spans="2:12" ht="12.75">
      <c r="B19" s="78" t="s">
        <v>69</v>
      </c>
      <c r="L19" s="78"/>
    </row>
    <row r="20" spans="2:12" ht="15">
      <c r="B20" s="79" t="s">
        <v>89</v>
      </c>
      <c r="L20" s="78"/>
    </row>
    <row r="21" ht="12.75">
      <c r="L21" s="78"/>
    </row>
  </sheetData>
  <sheetProtection selectLockedCells="1" selectUnlockedCells="1"/>
  <mergeCells count="3">
    <mergeCell ref="G2:I2"/>
    <mergeCell ref="J2:K2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2017-06-10T19:51:37Z</cp:lastPrinted>
  <dcterms:created xsi:type="dcterms:W3CDTF">2009-05-09T16:31:02Z</dcterms:created>
  <dcterms:modified xsi:type="dcterms:W3CDTF">2018-07-28T07:47:53Z</dcterms:modified>
  <cp:category/>
  <cp:version/>
  <cp:contentType/>
  <cp:contentStatus/>
</cp:coreProperties>
</file>